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'Plan1'!$A$1:$E$99</definedName>
  </definedNames>
  <calcPr fullCalcOnLoad="1"/>
</workbook>
</file>

<file path=xl/sharedStrings.xml><?xml version="1.0" encoding="utf-8"?>
<sst xmlns="http://schemas.openxmlformats.org/spreadsheetml/2006/main" count="111" uniqueCount="95">
  <si>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</si>
  <si>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</si>
  <si>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</si>
  <si>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</si>
  <si>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</si>
  <si>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</si>
  <si>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</si>
  <si>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</si>
  <si>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</si>
  <si>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</si>
  <si>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</si>
  <si>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</si>
  <si>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</si>
  <si>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</si>
  <si>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</si>
  <si>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</si>
  <si>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</si>
  <si>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</si>
  <si>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</si>
  <si>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</si>
  <si>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</si>
  <si>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</si>
  <si>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</si>
  <si>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</si>
  <si>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</si>
  <si>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</si>
  <si>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</si>
  <si>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</si>
  <si>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</si>
  <si>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</si>
  <si>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</si>
  <si>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</si>
  <si>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</si>
  <si>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</si>
  <si>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</si>
  <si>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</si>
  <si>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</si>
  <si>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</si>
  <si>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</si>
  <si>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</si>
  <si>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</si>
  <si>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</si>
  <si>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</si>
  <si>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</si>
  <si>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</si>
  <si>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</si>
  <si>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</si>
  <si>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</si>
  <si>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</si>
  <si>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</si>
  <si>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</si>
  <si>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</si>
  <si>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</si>
  <si>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</si>
  <si>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</si>
  <si>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</si>
  <si>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</si>
  <si>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</si>
  <si>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</si>
  <si>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</si>
  <si>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</si>
  <si>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</si>
  <si>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</si>
  <si>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</si>
  <si>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</si>
  <si>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Responsável pelo Controle Interno</t>
  </si>
  <si>
    <t>j</t>
  </si>
  <si>
    <t>Nelson da Conceição Bueno</t>
  </si>
  <si>
    <t>Tabela 14 - Demonstrativo Simplificado do Relatório Resumido da Execução Orçamentaria (MDF 5ª EDIÇÃO)</t>
  </si>
  <si>
    <t>RECEITAS DE OPERAÇÕES DE CRÉDITO E DESPESAS DE CAPITAL</t>
  </si>
  <si>
    <t>Valor apurado até o Bimestre</t>
  </si>
  <si>
    <t>Saldo Não Realizado</t>
  </si>
  <si>
    <t>Receitas de Operação de Crédito</t>
  </si>
  <si>
    <t>Despesas de Capital Liquida</t>
  </si>
  <si>
    <t>Exercício</t>
  </si>
  <si>
    <t>10º Exercício</t>
  </si>
  <si>
    <t>20º Exercício</t>
  </si>
  <si>
    <t>35º Exercício</t>
  </si>
  <si>
    <t>Regime Geral de Previ^dência Social</t>
  </si>
  <si>
    <t xml:space="preserve">     Receitas Previdências (I)</t>
  </si>
  <si>
    <t xml:space="preserve">     Despesas Previdênciarias (II)</t>
  </si>
  <si>
    <t xml:space="preserve">     Resultado Previdênciario (I-II)</t>
  </si>
  <si>
    <t>Regime Pró´rio de Previdência dos Servidores</t>
  </si>
  <si>
    <t xml:space="preserve">     Receitas Previdências (IV)</t>
  </si>
  <si>
    <t xml:space="preserve">     Despesas Previdênciarias (V)</t>
  </si>
  <si>
    <t xml:space="preserve">     Resultado Previdênciario (IV-V)</t>
  </si>
  <si>
    <t>RECEITAS DE ALIENÇÃO DE ATIVOS E APLICAÇÃO DOS RECURSOS</t>
  </si>
  <si>
    <t>Receitas de Capital Resultante de Alienação de Ativos</t>
  </si>
  <si>
    <t>Aplicação dos Recursos da Alienação de Ativos</t>
  </si>
  <si>
    <t>Saldo a Realizar</t>
  </si>
  <si>
    <t>DESPESAS DE CARATER CONTINUADO DERIVADOS DE PPP</t>
  </si>
  <si>
    <t>Valor Apurado no Exercício Corrente</t>
  </si>
  <si>
    <t>Total das Despesas/ RCL (%)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</si>
  <si>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Julho e Agosto do ano de 2013, encontram-se afixados no átrio da Prefeitura Municipal de Palmeira das Missões, na Praça Nassib Nassif s/n, respectivamente no horário das 08:00 as 17:00 horas,  a contar do dia 27 de Setembro de 2013. bem como disponibilizados no site  www.palmeiradasmissoes-rs.com.br.</t>
    </r>
  </si>
  <si>
    <t>PERÍODO:  4º BIMESTRE/2013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</si>
</sst>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6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6" fillId="0" borderId="5" xfId="0" applyNumberFormat="1" applyFont="1" applyBorder="1" applyAlignment="1">
      <alignment/>
    </xf>
    <xf numFmtId="43" fontId="6" fillId="0" borderId="6" xfId="0" applyNumberFormat="1" applyFont="1" applyBorder="1" applyAlignment="1">
      <alignment/>
    </xf>
    <xf numFmtId="43" fontId="6" fillId="0" borderId="6" xfId="20" applyFont="1" applyBorder="1" applyAlignment="1">
      <alignment/>
    </xf>
    <xf numFmtId="0" fontId="2" fillId="0" borderId="5" xfId="0" applyFont="1" applyBorder="1" applyAlignment="1">
      <alignment horizontal="justify" vertical="justify"/>
    </xf>
    <xf numFmtId="0" fontId="2" fillId="0" borderId="2" xfId="0" applyFont="1" applyBorder="1" applyAlignment="1">
      <alignment/>
    </xf>
    <xf numFmtId="9" fontId="6" fillId="0" borderId="5" xfId="0" applyNumberFormat="1" applyFont="1" applyBorder="1" applyAlignment="1">
      <alignment horizontal="center"/>
    </xf>
    <xf numFmtId="9" fontId="6" fillId="0" borderId="5" xfId="20" applyNumberFormat="1" applyFont="1" applyBorder="1" applyAlignment="1">
      <alignment horizontal="center"/>
    </xf>
    <xf numFmtId="43" fontId="6" fillId="0" borderId="0" xfId="20" applyFont="1" applyBorder="1" applyAlignment="1">
      <alignment/>
    </xf>
    <xf numFmtId="9" fontId="6" fillId="0" borderId="0" xfId="20" applyNumberFormat="1" applyFont="1" applyBorder="1" applyAlignment="1">
      <alignment horizontal="center"/>
    </xf>
    <xf numFmtId="10" fontId="6" fillId="0" borderId="0" xfId="20" applyNumberFormat="1" applyFont="1" applyBorder="1" applyAlignment="1">
      <alignment horizontal="center"/>
    </xf>
    <xf numFmtId="43" fontId="6" fillId="0" borderId="4" xfId="20" applyFont="1" applyBorder="1" applyAlignment="1">
      <alignment horizontal="center"/>
    </xf>
    <xf numFmtId="0" fontId="2" fillId="0" borderId="7" xfId="0" applyFont="1" applyBorder="1" applyAlignment="1">
      <alignment horizontal="center" vertical="justify"/>
    </xf>
    <xf numFmtId="0" fontId="2" fillId="0" borderId="5" xfId="0" applyFont="1" applyBorder="1" applyAlignment="1">
      <alignment/>
    </xf>
    <xf numFmtId="0" fontId="7" fillId="3" borderId="8" xfId="0" applyFont="1" applyFill="1" applyBorder="1" applyAlignment="1">
      <alignment horizontal="justify"/>
    </xf>
    <xf numFmtId="0" fontId="7" fillId="2" borderId="3" xfId="0" applyFont="1" applyFill="1" applyBorder="1" applyAlignment="1">
      <alignment horizontal="justify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3" xfId="0" applyFont="1" applyBorder="1" applyAlignment="1">
      <alignment/>
    </xf>
    <xf numFmtId="43" fontId="6" fillId="0" borderId="5" xfId="20" applyFont="1" applyBorder="1" applyAlignment="1">
      <alignment horizontal="center"/>
    </xf>
    <xf numFmtId="10" fontId="6" fillId="0" borderId="5" xfId="2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" borderId="0" xfId="0" applyFont="1" applyFill="1" applyBorder="1" applyAlignment="1">
      <alignment/>
    </xf>
    <xf numFmtId="43" fontId="6" fillId="3" borderId="0" xfId="20" applyFont="1" applyFill="1" applyBorder="1" applyAlignment="1">
      <alignment horizontal="center"/>
    </xf>
    <xf numFmtId="10" fontId="6" fillId="3" borderId="0" xfId="2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3" fontId="6" fillId="3" borderId="0" xfId="20" applyFont="1" applyFill="1" applyBorder="1" applyAlignment="1">
      <alignment/>
    </xf>
    <xf numFmtId="9" fontId="6" fillId="3" borderId="0" xfId="20" applyNumberFormat="1" applyFont="1" applyFill="1" applyBorder="1" applyAlignment="1">
      <alignment horizontal="center"/>
    </xf>
    <xf numFmtId="43" fontId="6" fillId="3" borderId="4" xfId="20" applyFont="1" applyFill="1" applyBorder="1" applyAlignment="1">
      <alignment horizontal="center"/>
    </xf>
    <xf numFmtId="0" fontId="0" fillId="0" borderId="0" xfId="0" applyBorder="1" applyAlignment="1">
      <alignment/>
    </xf>
    <xf numFmtId="10" fontId="6" fillId="2" borderId="0" xfId="20" applyNumberFormat="1" applyFont="1" applyFill="1" applyBorder="1" applyAlignment="1">
      <alignment horizontal="center"/>
    </xf>
    <xf numFmtId="4" fontId="6" fillId="0" borderId="5" xfId="20" applyNumberFormat="1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4" fontId="6" fillId="0" borderId="5" xfId="2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3" fontId="6" fillId="0" borderId="5" xfId="20" applyFont="1" applyBorder="1" applyAlignment="1">
      <alignment horizontal="center"/>
    </xf>
    <xf numFmtId="10" fontId="6" fillId="3" borderId="12" xfId="20" applyNumberFormat="1" applyFont="1" applyFill="1" applyBorder="1" applyAlignment="1">
      <alignment horizontal="center"/>
    </xf>
    <xf numFmtId="10" fontId="6" fillId="3" borderId="1" xfId="2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6" fillId="0" borderId="19" xfId="20" applyFont="1" applyBorder="1" applyAlignment="1">
      <alignment horizontal="center" vertical="justify"/>
    </xf>
    <xf numFmtId="39" fontId="6" fillId="0" borderId="5" xfId="20" applyNumberFormat="1" applyFont="1" applyBorder="1" applyAlignment="1">
      <alignment horizontal="center"/>
    </xf>
    <xf numFmtId="4" fontId="6" fillId="0" borderId="12" xfId="20" applyNumberFormat="1" applyFont="1" applyBorder="1" applyAlignment="1">
      <alignment horizontal="right"/>
    </xf>
    <xf numFmtId="4" fontId="6" fillId="0" borderId="20" xfId="20" applyNumberFormat="1" applyFont="1" applyBorder="1" applyAlignment="1">
      <alignment horizontal="right"/>
    </xf>
    <xf numFmtId="4" fontId="6" fillId="0" borderId="1" xfId="20" applyNumberFormat="1" applyFont="1" applyBorder="1" applyAlignment="1">
      <alignment horizontal="right"/>
    </xf>
    <xf numFmtId="9" fontId="6" fillId="0" borderId="0" xfId="20" applyNumberFormat="1" applyFont="1" applyBorder="1" applyAlignment="1">
      <alignment horizontal="center"/>
    </xf>
    <xf numFmtId="9" fontId="6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0" fontId="6" fillId="0" borderId="5" xfId="20" applyNumberFormat="1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3" fontId="6" fillId="0" borderId="6" xfId="20" applyFont="1" applyBorder="1" applyAlignment="1">
      <alignment horizontal="center"/>
    </xf>
    <xf numFmtId="43" fontId="6" fillId="0" borderId="5" xfId="20" applyFont="1" applyBorder="1" applyAlignment="1">
      <alignment/>
    </xf>
    <xf numFmtId="43" fontId="6" fillId="0" borderId="12" xfId="20" applyFont="1" applyBorder="1" applyAlignment="1">
      <alignment horizontal="center"/>
    </xf>
    <xf numFmtId="43" fontId="6" fillId="0" borderId="1" xfId="20" applyFont="1" applyBorder="1" applyAlignment="1">
      <alignment horizontal="center"/>
    </xf>
    <xf numFmtId="43" fontId="6" fillId="0" borderId="24" xfId="2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6" fillId="3" borderId="5" xfId="20" applyFont="1" applyFill="1" applyBorder="1" applyAlignment="1">
      <alignment horizontal="center"/>
    </xf>
    <xf numFmtId="43" fontId="6" fillId="3" borderId="6" xfId="20" applyFont="1" applyFill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39" fontId="1" fillId="0" borderId="12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24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6" fillId="3" borderId="5" xfId="20" applyNumberFormat="1" applyFont="1" applyFill="1" applyBorder="1" applyAlignment="1">
      <alignment horizontal="center"/>
    </xf>
    <xf numFmtId="10" fontId="6" fillId="0" borderId="12" xfId="20" applyNumberFormat="1" applyFont="1" applyBorder="1" applyAlignment="1">
      <alignment horizontal="center"/>
    </xf>
    <xf numFmtId="10" fontId="6" fillId="0" borderId="24" xfId="2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95</xdr:row>
      <xdr:rowOff>76200</xdr:rowOff>
    </xdr:from>
    <xdr:to>
      <xdr:col>0</xdr:col>
      <xdr:colOff>2381250</xdr:colOff>
      <xdr:row>98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5487650"/>
          <a:ext cx="2019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 Prefeito Municipal</a:t>
          </a:r>
        </a:p>
      </xdr:txBody>
    </xdr:sp>
    <xdr:clientData/>
  </xdr:twoCellAnchor>
  <xdr:twoCellAnchor>
    <xdr:from>
      <xdr:col>0</xdr:col>
      <xdr:colOff>2514600</xdr:colOff>
      <xdr:row>95</xdr:row>
      <xdr:rowOff>114300</xdr:rowOff>
    </xdr:from>
    <xdr:to>
      <xdr:col>0</xdr:col>
      <xdr:colOff>4457700</xdr:colOff>
      <xdr:row>97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15525750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Sec.Mun.da Fazenda</a:t>
          </a:r>
        </a:p>
      </xdr:txBody>
    </xdr:sp>
    <xdr:clientData/>
  </xdr:twoCellAnchor>
  <xdr:twoCellAnchor>
    <xdr:from>
      <xdr:col>3</xdr:col>
      <xdr:colOff>19050</xdr:colOff>
      <xdr:row>96</xdr:row>
      <xdr:rowOff>0</xdr:rowOff>
    </xdr:from>
    <xdr:to>
      <xdr:col>4</xdr:col>
      <xdr:colOff>866775</xdr:colOff>
      <xdr:row>98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5573375"/>
          <a:ext cx="17907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 topLeftCell="A1">
      <selection activeCell="D66" sqref="D66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4.140625" style="0" customWidth="1"/>
    <col min="5" max="5" width="13.140625" style="0" customWidth="1"/>
    <col min="6" max="6" width="0.13671875" style="0" customWidth="1"/>
  </cols>
  <sheetData>
    <row r="1" spans="1:6" ht="12.75">
      <c r="A1" s="58" t="s">
        <v>68</v>
      </c>
      <c r="B1" s="55"/>
      <c r="C1" s="55"/>
      <c r="D1" s="55"/>
      <c r="E1" s="56"/>
      <c r="F1" s="1"/>
    </row>
    <row r="2" spans="1:6" ht="18">
      <c r="A2" s="80" t="s">
        <v>0</v>
      </c>
      <c r="B2" s="81"/>
      <c r="C2" s="81"/>
      <c r="D2" s="81"/>
      <c r="E2" s="82"/>
      <c r="F2" s="1"/>
    </row>
    <row r="3" spans="1:6" ht="12.75">
      <c r="A3" s="83" t="s">
        <v>1</v>
      </c>
      <c r="B3" s="84"/>
      <c r="C3" s="84"/>
      <c r="D3" s="84"/>
      <c r="E3" s="85"/>
      <c r="F3" s="1"/>
    </row>
    <row r="4" spans="1:6" ht="15.75">
      <c r="A4" s="86" t="s">
        <v>2</v>
      </c>
      <c r="B4" s="87"/>
      <c r="C4" s="87"/>
      <c r="D4" s="87"/>
      <c r="E4" s="88"/>
      <c r="F4" s="1"/>
    </row>
    <row r="5" spans="1:6" ht="15.75">
      <c r="A5" s="86" t="s">
        <v>94</v>
      </c>
      <c r="B5" s="87"/>
      <c r="C5" s="87"/>
      <c r="D5" s="87"/>
      <c r="E5" s="88"/>
      <c r="F5" s="1"/>
    </row>
    <row r="6" spans="1:6" ht="12.75">
      <c r="A6" s="2" t="s">
        <v>3</v>
      </c>
      <c r="B6" s="89" t="s">
        <v>4</v>
      </c>
      <c r="C6" s="89"/>
      <c r="D6" s="89" t="s">
        <v>5</v>
      </c>
      <c r="E6" s="90"/>
      <c r="F6" s="1"/>
    </row>
    <row r="7" spans="1:6" ht="12.75">
      <c r="A7" s="91" t="s">
        <v>6</v>
      </c>
      <c r="B7" s="92"/>
      <c r="C7" s="92"/>
      <c r="D7" s="92"/>
      <c r="E7" s="93"/>
      <c r="F7" s="1"/>
    </row>
    <row r="8" spans="1:6" ht="12.75">
      <c r="A8" s="3" t="s">
        <v>7</v>
      </c>
      <c r="B8" s="64">
        <v>0</v>
      </c>
      <c r="C8" s="64"/>
      <c r="D8" s="64">
        <v>110000000</v>
      </c>
      <c r="E8" s="94"/>
      <c r="F8" s="1"/>
    </row>
    <row r="9" spans="1:6" ht="12.75">
      <c r="A9" s="3" t="s">
        <v>8</v>
      </c>
      <c r="B9" s="64">
        <v>0</v>
      </c>
      <c r="C9" s="64"/>
      <c r="D9" s="64">
        <v>110000000</v>
      </c>
      <c r="E9" s="94"/>
      <c r="F9" s="4"/>
    </row>
    <row r="10" spans="1:6" ht="12.75">
      <c r="A10" s="3" t="s">
        <v>9</v>
      </c>
      <c r="B10" s="95">
        <v>10845586.35</v>
      </c>
      <c r="C10" s="95"/>
      <c r="D10" s="64">
        <v>44965103.92</v>
      </c>
      <c r="E10" s="94"/>
      <c r="F10" s="1"/>
    </row>
    <row r="11" spans="1:6" ht="12.75">
      <c r="A11" s="3" t="s">
        <v>10</v>
      </c>
      <c r="B11" s="96"/>
      <c r="C11" s="97"/>
      <c r="D11" s="64"/>
      <c r="E11" s="94"/>
      <c r="F11" s="1"/>
    </row>
    <row r="12" spans="1:6" ht="12.75">
      <c r="A12" s="3" t="s">
        <v>11</v>
      </c>
      <c r="B12" s="64">
        <v>0</v>
      </c>
      <c r="C12" s="64"/>
      <c r="D12" s="64"/>
      <c r="E12" s="94"/>
      <c r="F12" s="1"/>
    </row>
    <row r="13" spans="1:6" ht="12.75">
      <c r="A13" s="5" t="s">
        <v>12</v>
      </c>
      <c r="B13" s="89" t="s">
        <v>4</v>
      </c>
      <c r="C13" s="89"/>
      <c r="D13" s="89" t="s">
        <v>5</v>
      </c>
      <c r="E13" s="90"/>
      <c r="F13" s="1"/>
    </row>
    <row r="14" spans="1:6" ht="12.75">
      <c r="A14" s="3" t="s">
        <v>13</v>
      </c>
      <c r="B14" s="64">
        <v>0</v>
      </c>
      <c r="C14" s="64"/>
      <c r="D14" s="64">
        <v>110000000</v>
      </c>
      <c r="E14" s="94"/>
      <c r="F14" s="1"/>
    </row>
    <row r="15" spans="1:6" ht="12.75">
      <c r="A15" s="3" t="s">
        <v>14</v>
      </c>
      <c r="B15" s="96">
        <v>0</v>
      </c>
      <c r="C15" s="97"/>
      <c r="D15" s="96">
        <v>11848776.76</v>
      </c>
      <c r="E15" s="98"/>
      <c r="F15" s="1"/>
    </row>
    <row r="16" spans="1:6" ht="12.75">
      <c r="A16" s="3" t="s">
        <v>15</v>
      </c>
      <c r="B16" s="64">
        <v>0</v>
      </c>
      <c r="C16" s="64"/>
      <c r="D16" s="64">
        <f>SUM(D14:E15)</f>
        <v>121848776.76</v>
      </c>
      <c r="E16" s="94"/>
      <c r="F16" s="1"/>
    </row>
    <row r="17" spans="1:6" ht="12.75">
      <c r="A17" s="3" t="s">
        <v>16</v>
      </c>
      <c r="B17" s="64">
        <v>11035947.85</v>
      </c>
      <c r="C17" s="64"/>
      <c r="D17" s="64">
        <v>44254599.86</v>
      </c>
      <c r="E17" s="94"/>
      <c r="F17" s="4"/>
    </row>
    <row r="18" spans="1:6" ht="12.75">
      <c r="A18" s="3" t="s">
        <v>17</v>
      </c>
      <c r="B18" s="64">
        <v>11982762.95</v>
      </c>
      <c r="C18" s="64"/>
      <c r="D18" s="64">
        <v>41447797.03</v>
      </c>
      <c r="E18" s="94"/>
      <c r="F18" s="1"/>
    </row>
    <row r="19" spans="1:6" ht="12.75">
      <c r="A19" s="3" t="s">
        <v>18</v>
      </c>
      <c r="B19" s="64">
        <f>SUM(B10-B18)</f>
        <v>-1137176.5999999996</v>
      </c>
      <c r="C19" s="64"/>
      <c r="D19" s="64">
        <f>SUM(D10-D18)</f>
        <v>3517306.8900000006</v>
      </c>
      <c r="E19" s="64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19</v>
      </c>
      <c r="B21" s="89" t="s">
        <v>4</v>
      </c>
      <c r="C21" s="89"/>
      <c r="D21" s="89" t="s">
        <v>5</v>
      </c>
      <c r="E21" s="90"/>
      <c r="F21" s="4"/>
    </row>
    <row r="22" spans="1:6" ht="12.75">
      <c r="A22" s="3" t="s">
        <v>20</v>
      </c>
      <c r="B22" s="64">
        <f>B17</f>
        <v>11035947.85</v>
      </c>
      <c r="C22" s="64"/>
      <c r="D22" s="64">
        <f>D17</f>
        <v>44254599.86</v>
      </c>
      <c r="E22" s="94"/>
      <c r="F22" s="1"/>
    </row>
    <row r="23" spans="1:6" ht="12.75">
      <c r="A23" s="3" t="s">
        <v>21</v>
      </c>
      <c r="B23" s="64">
        <f>B18</f>
        <v>11982762.95</v>
      </c>
      <c r="C23" s="64"/>
      <c r="D23" s="64">
        <f>D18</f>
        <v>41447797.03</v>
      </c>
      <c r="E23" s="94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91" t="s">
        <v>22</v>
      </c>
      <c r="B25" s="92"/>
      <c r="C25" s="99"/>
      <c r="D25" s="89" t="s">
        <v>5</v>
      </c>
      <c r="E25" s="90"/>
      <c r="F25" s="1"/>
    </row>
    <row r="26" spans="1:6" ht="12.75">
      <c r="A26" s="100" t="s">
        <v>23</v>
      </c>
      <c r="B26" s="101"/>
      <c r="C26" s="102"/>
      <c r="D26" s="103">
        <v>57312763.23</v>
      </c>
      <c r="E26" s="104"/>
      <c r="F26" s="4"/>
    </row>
    <row r="27" spans="1:6" ht="7.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24</v>
      </c>
      <c r="B28" s="89" t="s">
        <v>4</v>
      </c>
      <c r="C28" s="89"/>
      <c r="D28" s="89" t="s">
        <v>5</v>
      </c>
      <c r="E28" s="90"/>
      <c r="F28" s="1"/>
    </row>
    <row r="29" spans="1:6" ht="12.75">
      <c r="A29" s="9" t="s">
        <v>25</v>
      </c>
      <c r="B29" s="105"/>
      <c r="C29" s="105"/>
      <c r="D29" s="105"/>
      <c r="E29" s="106"/>
      <c r="F29" s="1"/>
    </row>
    <row r="30" spans="1:6" ht="12.75">
      <c r="A30" s="3" t="s">
        <v>26</v>
      </c>
      <c r="B30" s="107">
        <v>0</v>
      </c>
      <c r="C30" s="108"/>
      <c r="D30" s="107">
        <v>0</v>
      </c>
      <c r="E30" s="109"/>
      <c r="F30" s="1"/>
    </row>
    <row r="31" spans="1:6" ht="12.75">
      <c r="A31" s="3" t="s">
        <v>27</v>
      </c>
      <c r="B31" s="107">
        <v>0</v>
      </c>
      <c r="C31" s="108"/>
      <c r="D31" s="107">
        <v>0</v>
      </c>
      <c r="E31" s="109"/>
      <c r="F31" s="1"/>
    </row>
    <row r="32" spans="1:6" ht="12.75">
      <c r="A32" s="3" t="s">
        <v>28</v>
      </c>
      <c r="B32" s="107">
        <v>0</v>
      </c>
      <c r="C32" s="108"/>
      <c r="D32" s="107">
        <v>0</v>
      </c>
      <c r="E32" s="109"/>
      <c r="F32" s="1"/>
    </row>
    <row r="33" spans="1:6" ht="12.75">
      <c r="A33" s="9" t="s">
        <v>29</v>
      </c>
      <c r="B33" s="110"/>
      <c r="C33" s="110"/>
      <c r="D33" s="110"/>
      <c r="E33" s="111"/>
      <c r="F33" s="1"/>
    </row>
    <row r="34" spans="1:6" ht="12.75">
      <c r="A34" s="3" t="s">
        <v>30</v>
      </c>
      <c r="B34" s="64">
        <v>532419.24</v>
      </c>
      <c r="C34" s="64"/>
      <c r="D34" s="64">
        <v>2364388.85</v>
      </c>
      <c r="E34" s="94"/>
      <c r="F34" s="1"/>
    </row>
    <row r="35" spans="1:6" ht="12.75">
      <c r="A35" s="3" t="s">
        <v>31</v>
      </c>
      <c r="B35" s="64">
        <v>539710.94</v>
      </c>
      <c r="C35" s="64"/>
      <c r="D35" s="64">
        <v>1786680.84</v>
      </c>
      <c r="E35" s="94"/>
      <c r="F35" s="4"/>
    </row>
    <row r="36" spans="1:6" ht="12.75">
      <c r="A36" s="3" t="s">
        <v>32</v>
      </c>
      <c r="B36" s="64">
        <f>SUM(B34-B35)</f>
        <v>-7291.699999999953</v>
      </c>
      <c r="C36" s="64"/>
      <c r="D36" s="64">
        <f>SUM(D34-D35)</f>
        <v>577708.01</v>
      </c>
      <c r="E36" s="94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.75" customHeight="1">
      <c r="A38" s="10" t="s">
        <v>33</v>
      </c>
      <c r="B38" s="11" t="s">
        <v>34</v>
      </c>
      <c r="C38" s="11" t="s">
        <v>35</v>
      </c>
      <c r="D38" s="112" t="s">
        <v>36</v>
      </c>
      <c r="E38" s="113"/>
      <c r="F38" s="12"/>
    </row>
    <row r="39" spans="1:6" ht="12.75">
      <c r="A39" s="3" t="s">
        <v>37</v>
      </c>
      <c r="B39" s="13">
        <v>-1641181</v>
      </c>
      <c r="C39" s="13">
        <v>2393969.68</v>
      </c>
      <c r="D39" s="96">
        <f>SUM(C39/B39*100)</f>
        <v>-145.86871770999056</v>
      </c>
      <c r="E39" s="98"/>
      <c r="F39" s="4"/>
    </row>
    <row r="40" spans="1:6" ht="12.75">
      <c r="A40" s="3" t="s">
        <v>38</v>
      </c>
      <c r="B40" s="13">
        <v>-2625342</v>
      </c>
      <c r="C40" s="13">
        <v>4807541.43</v>
      </c>
      <c r="D40" s="96">
        <f>SUM(C40/B40*100)</f>
        <v>-183.1205774333401</v>
      </c>
      <c r="E40" s="98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39</v>
      </c>
      <c r="B42" s="14" t="s">
        <v>40</v>
      </c>
      <c r="C42" s="15" t="s">
        <v>41</v>
      </c>
      <c r="D42" s="15" t="s">
        <v>42</v>
      </c>
      <c r="E42" s="16" t="s">
        <v>43</v>
      </c>
      <c r="F42" s="1"/>
    </row>
    <row r="43" spans="1:6" ht="12.75">
      <c r="A43" s="17" t="s">
        <v>44</v>
      </c>
      <c r="B43" s="18">
        <f>SUM(B44)</f>
        <v>1769278.28</v>
      </c>
      <c r="C43" s="18">
        <f>SUM(C44)</f>
        <v>38737.89</v>
      </c>
      <c r="D43" s="18">
        <f>SUM(D44)</f>
        <v>1470448.48</v>
      </c>
      <c r="E43" s="19">
        <f>SUM(E44)</f>
        <v>260091.91000000015</v>
      </c>
      <c r="F43" s="1"/>
    </row>
    <row r="44" spans="1:6" ht="12.75">
      <c r="A44" s="17" t="s">
        <v>45</v>
      </c>
      <c r="B44" s="13">
        <v>1769278.28</v>
      </c>
      <c r="C44" s="13">
        <v>38737.89</v>
      </c>
      <c r="D44" s="13">
        <v>1470448.48</v>
      </c>
      <c r="E44" s="20">
        <f>SUM(B44-C44-D44)</f>
        <v>260091.91000000015</v>
      </c>
      <c r="F44" s="1"/>
    </row>
    <row r="45" spans="1:6" ht="12.75">
      <c r="A45" s="3" t="s">
        <v>46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47</v>
      </c>
      <c r="B46" s="13"/>
      <c r="C46" s="13"/>
      <c r="D46" s="13"/>
      <c r="E46" s="20"/>
      <c r="F46" s="1"/>
    </row>
    <row r="47" spans="1:6" ht="12.75">
      <c r="A47" s="3" t="s">
        <v>48</v>
      </c>
      <c r="B47" s="13"/>
      <c r="C47" s="13"/>
      <c r="D47" s="13"/>
      <c r="E47" s="20"/>
      <c r="F47" s="1"/>
    </row>
    <row r="48" spans="1:6" ht="12.75">
      <c r="A48" s="3" t="s">
        <v>49</v>
      </c>
      <c r="B48" s="18">
        <f>SUM(B49)</f>
        <v>6622681.53</v>
      </c>
      <c r="C48" s="18">
        <f>SUM(C49)</f>
        <v>0</v>
      </c>
      <c r="D48" s="18">
        <f>SUM(D49)</f>
        <v>1821051.24</v>
      </c>
      <c r="E48" s="19">
        <f>SUM(E49)</f>
        <v>4801630.29</v>
      </c>
      <c r="F48" s="4"/>
    </row>
    <row r="49" spans="1:6" ht="12.75">
      <c r="A49" s="3" t="s">
        <v>45</v>
      </c>
      <c r="B49" s="13">
        <v>6622681.53</v>
      </c>
      <c r="C49" s="13"/>
      <c r="D49" s="13">
        <v>1821051.24</v>
      </c>
      <c r="E49" s="20">
        <f>SUM(B49-C49-D49)</f>
        <v>4801630.29</v>
      </c>
      <c r="F49" s="1"/>
    </row>
    <row r="50" spans="1:6" ht="12.75">
      <c r="A50" s="3" t="s">
        <v>46</v>
      </c>
      <c r="B50" s="13"/>
      <c r="C50" s="13"/>
      <c r="D50" s="13"/>
      <c r="E50" s="20"/>
      <c r="F50" s="1"/>
    </row>
    <row r="51" spans="1:6" ht="12.75">
      <c r="A51" s="3" t="s">
        <v>47</v>
      </c>
      <c r="B51" s="13"/>
      <c r="C51" s="13"/>
      <c r="D51" s="13"/>
      <c r="E51" s="20"/>
      <c r="F51" s="1"/>
    </row>
    <row r="52" spans="1:6" ht="12.75">
      <c r="A52" s="3" t="s">
        <v>48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50</v>
      </c>
      <c r="B53" s="13">
        <f>SUM(B43+B48)</f>
        <v>8391959.81</v>
      </c>
      <c r="C53" s="13">
        <f>SUM(C43+C48)</f>
        <v>38737.89</v>
      </c>
      <c r="D53" s="13">
        <f>SUM(D43+D48)</f>
        <v>3291499.7199999997</v>
      </c>
      <c r="E53" s="20">
        <f>SUM(E43+E48)</f>
        <v>5061722.2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67" t="s">
        <v>51</v>
      </c>
      <c r="B55" s="21"/>
      <c r="C55" s="110" t="s">
        <v>52</v>
      </c>
      <c r="D55" s="110"/>
      <c r="E55" s="111"/>
      <c r="F55" s="1"/>
    </row>
    <row r="56" spans="1:6" ht="13.5" customHeight="1">
      <c r="A56" s="78"/>
      <c r="B56" s="11" t="s">
        <v>53</v>
      </c>
      <c r="C56" s="11" t="s">
        <v>54</v>
      </c>
      <c r="D56" s="114" t="s">
        <v>55</v>
      </c>
      <c r="E56" s="115"/>
      <c r="F56" s="1"/>
    </row>
    <row r="57" spans="1:6" ht="12.75" customHeight="1">
      <c r="A57" s="22" t="s">
        <v>56</v>
      </c>
      <c r="B57" s="13">
        <v>9203435.15</v>
      </c>
      <c r="C57" s="23">
        <v>0.25</v>
      </c>
      <c r="D57" s="116">
        <v>0.2942</v>
      </c>
      <c r="E57" s="104"/>
      <c r="F57" s="1"/>
    </row>
    <row r="58" spans="1:6" ht="12.75" customHeight="1">
      <c r="A58" s="22" t="s">
        <v>57</v>
      </c>
      <c r="B58" s="13">
        <v>3787663.13</v>
      </c>
      <c r="C58" s="24">
        <v>0.6</v>
      </c>
      <c r="D58" s="79">
        <v>0.7825</v>
      </c>
      <c r="E58" s="94"/>
      <c r="F58" s="4"/>
    </row>
    <row r="59" spans="1:6" ht="12.75" customHeight="1">
      <c r="A59" s="22" t="s">
        <v>58</v>
      </c>
      <c r="B59" s="13">
        <v>3787663.13</v>
      </c>
      <c r="C59" s="24">
        <v>0.6</v>
      </c>
      <c r="D59" s="117">
        <v>0.7825</v>
      </c>
      <c r="E59" s="118"/>
      <c r="F59" s="4"/>
    </row>
    <row r="60" spans="1:6" ht="12.75" customHeight="1">
      <c r="A60" s="22" t="s">
        <v>59</v>
      </c>
      <c r="B60" s="13"/>
      <c r="C60" s="24" t="s">
        <v>60</v>
      </c>
      <c r="D60" s="79"/>
      <c r="E60" s="94"/>
      <c r="F60" s="1"/>
    </row>
    <row r="61" spans="1:6" ht="5.25" customHeight="1">
      <c r="A61" s="48"/>
      <c r="B61" s="49"/>
      <c r="C61" s="50"/>
      <c r="D61" s="47"/>
      <c r="E61" s="51"/>
      <c r="F61" s="1"/>
    </row>
    <row r="62" spans="1:6" ht="18.75" customHeight="1">
      <c r="A62" s="67" t="s">
        <v>69</v>
      </c>
      <c r="B62" s="64" t="s">
        <v>70</v>
      </c>
      <c r="C62" s="64"/>
      <c r="D62" s="79" t="s">
        <v>71</v>
      </c>
      <c r="E62" s="79"/>
      <c r="F62" s="1"/>
    </row>
    <row r="63" spans="1:6" ht="5.25" customHeight="1" hidden="1">
      <c r="A63" s="78"/>
      <c r="B63" s="25"/>
      <c r="C63" s="26"/>
      <c r="D63" s="27"/>
      <c r="E63" s="28"/>
      <c r="F63" s="1"/>
    </row>
    <row r="64" spans="1:6" ht="13.5" customHeight="1">
      <c r="A64" s="44" t="s">
        <v>72</v>
      </c>
      <c r="B64" s="57"/>
      <c r="C64" s="57"/>
      <c r="D64" s="57"/>
      <c r="E64" s="57"/>
      <c r="F64" s="1"/>
    </row>
    <row r="65" spans="1:6" ht="15.75" customHeight="1">
      <c r="A65" s="30" t="s">
        <v>73</v>
      </c>
      <c r="B65" s="57"/>
      <c r="C65" s="57"/>
      <c r="D65" s="57"/>
      <c r="E65" s="57"/>
      <c r="F65" s="1"/>
    </row>
    <row r="66" spans="1:6" ht="5.25" customHeight="1">
      <c r="A66" s="45"/>
      <c r="B66" s="46"/>
      <c r="C66" s="46"/>
      <c r="D66" s="47"/>
      <c r="E66" s="47"/>
      <c r="F66" s="1"/>
    </row>
    <row r="67" spans="1:6" ht="15" customHeight="1">
      <c r="A67" s="63" t="s">
        <v>69</v>
      </c>
      <c r="B67" s="42" t="s">
        <v>74</v>
      </c>
      <c r="C67" s="42" t="s">
        <v>75</v>
      </c>
      <c r="D67" s="43" t="s">
        <v>76</v>
      </c>
      <c r="E67" s="43" t="s">
        <v>77</v>
      </c>
      <c r="F67" s="1"/>
    </row>
    <row r="68" spans="1:6" ht="15.75" customHeight="1" hidden="1">
      <c r="A68" s="63"/>
      <c r="B68" s="42"/>
      <c r="C68" s="42"/>
      <c r="D68" s="43"/>
      <c r="E68" s="43"/>
      <c r="F68" s="1"/>
    </row>
    <row r="69" spans="1:6" ht="15.75" customHeight="1">
      <c r="A69" s="30" t="s">
        <v>78</v>
      </c>
      <c r="B69" s="42"/>
      <c r="C69" s="42"/>
      <c r="D69" s="43"/>
      <c r="E69" s="43"/>
      <c r="F69" s="1"/>
    </row>
    <row r="70" spans="1:6" ht="15.75" customHeight="1">
      <c r="A70" s="30" t="s">
        <v>79</v>
      </c>
      <c r="B70" s="54">
        <v>0</v>
      </c>
      <c r="C70" s="54">
        <v>0</v>
      </c>
      <c r="D70" s="54">
        <v>0</v>
      </c>
      <c r="E70" s="54">
        <v>0</v>
      </c>
      <c r="F70" s="1"/>
    </row>
    <row r="71" spans="1:6" ht="15.75" customHeight="1">
      <c r="A71" s="30" t="s">
        <v>80</v>
      </c>
      <c r="B71" s="54">
        <v>0</v>
      </c>
      <c r="C71" s="54">
        <v>0</v>
      </c>
      <c r="D71" s="54">
        <v>0</v>
      </c>
      <c r="E71" s="54">
        <v>0</v>
      </c>
      <c r="F71" s="1"/>
    </row>
    <row r="72" spans="1:6" ht="15.75" customHeight="1">
      <c r="A72" s="30" t="s">
        <v>81</v>
      </c>
      <c r="B72" s="54">
        <v>0</v>
      </c>
      <c r="C72" s="54">
        <v>0</v>
      </c>
      <c r="D72" s="54">
        <v>0</v>
      </c>
      <c r="E72" s="54">
        <v>0</v>
      </c>
      <c r="F72" s="1"/>
    </row>
    <row r="73" spans="1:6" ht="15.75" customHeight="1">
      <c r="A73" s="30" t="s">
        <v>82</v>
      </c>
      <c r="B73" s="42"/>
      <c r="C73" s="42"/>
      <c r="D73" s="43"/>
      <c r="E73" s="43"/>
      <c r="F73" s="1"/>
    </row>
    <row r="74" spans="1:6" ht="15.75" customHeight="1">
      <c r="A74" s="30" t="s">
        <v>83</v>
      </c>
      <c r="B74" s="42">
        <v>6834989.87</v>
      </c>
      <c r="C74" s="42">
        <v>11000415.64</v>
      </c>
      <c r="D74" s="42">
        <v>11000415.64</v>
      </c>
      <c r="E74" s="42">
        <v>16881281.3</v>
      </c>
      <c r="F74" s="1"/>
    </row>
    <row r="75" spans="1:6" ht="15.75" customHeight="1">
      <c r="A75" s="30" t="s">
        <v>84</v>
      </c>
      <c r="B75" s="42">
        <v>931235.11</v>
      </c>
      <c r="C75" s="42">
        <v>5377901.05</v>
      </c>
      <c r="D75" s="42">
        <v>10880853.89</v>
      </c>
      <c r="E75" s="42">
        <v>14109665.32</v>
      </c>
      <c r="F75" s="1"/>
    </row>
    <row r="76" spans="1:6" ht="15.75" customHeight="1">
      <c r="A76" s="30" t="s">
        <v>85</v>
      </c>
      <c r="B76" s="42">
        <f>SUM(B74-B75)</f>
        <v>5903754.76</v>
      </c>
      <c r="C76" s="42">
        <f>SUM(C74-C75)</f>
        <v>5622514.590000001</v>
      </c>
      <c r="D76" s="42">
        <f>SUM(D74-D75)</f>
        <v>119561.75</v>
      </c>
      <c r="E76" s="42">
        <f>SUM(E74-E75)</f>
        <v>2771615.9800000004</v>
      </c>
      <c r="F76" s="1"/>
    </row>
    <row r="77" spans="1:6" ht="5.25" customHeight="1">
      <c r="A77" s="45"/>
      <c r="B77" s="46"/>
      <c r="C77" s="46"/>
      <c r="D77" s="47"/>
      <c r="E77" s="47"/>
      <c r="F77" s="1"/>
    </row>
    <row r="78" spans="1:6" ht="12" customHeight="1">
      <c r="A78" s="67" t="s">
        <v>86</v>
      </c>
      <c r="B78" s="64" t="s">
        <v>70</v>
      </c>
      <c r="C78" s="64"/>
      <c r="D78" s="79" t="s">
        <v>89</v>
      </c>
      <c r="E78" s="79"/>
      <c r="F78" s="1"/>
    </row>
    <row r="79" spans="1:6" ht="15.75" customHeight="1" hidden="1">
      <c r="A79" s="78"/>
      <c r="B79" s="25"/>
      <c r="C79" s="26"/>
      <c r="D79" s="27"/>
      <c r="E79" s="28"/>
      <c r="F79" s="1"/>
    </row>
    <row r="80" spans="1:6" ht="15.75" customHeight="1">
      <c r="A80" s="44" t="s">
        <v>87</v>
      </c>
      <c r="B80" s="70">
        <v>5790.18</v>
      </c>
      <c r="C80" s="70"/>
      <c r="D80" s="70">
        <v>4413.37</v>
      </c>
      <c r="E80" s="70"/>
      <c r="F80" s="1"/>
    </row>
    <row r="81" spans="1:6" ht="17.25" customHeight="1">
      <c r="A81" s="30" t="s">
        <v>88</v>
      </c>
      <c r="B81" s="70">
        <v>1376.81</v>
      </c>
      <c r="C81" s="70"/>
      <c r="D81" s="70">
        <v>0</v>
      </c>
      <c r="E81" s="70"/>
      <c r="F81" s="1"/>
    </row>
    <row r="82" spans="1:6" ht="6" customHeight="1">
      <c r="A82" s="62"/>
      <c r="B82" s="62"/>
      <c r="C82" s="62"/>
      <c r="D82" s="62"/>
      <c r="E82" s="62"/>
      <c r="F82" s="1"/>
    </row>
    <row r="83" spans="1:6" ht="12.75" customHeight="1">
      <c r="A83" s="67" t="s">
        <v>61</v>
      </c>
      <c r="B83" s="69" t="s">
        <v>53</v>
      </c>
      <c r="C83" s="74" t="s">
        <v>62</v>
      </c>
      <c r="D83" s="74"/>
      <c r="E83" s="75"/>
      <c r="F83" s="1"/>
    </row>
    <row r="84" spans="1:6" ht="23.25" customHeight="1">
      <c r="A84" s="68"/>
      <c r="B84" s="69"/>
      <c r="C84" s="29" t="s">
        <v>54</v>
      </c>
      <c r="D84" s="76" t="s">
        <v>55</v>
      </c>
      <c r="E84" s="77"/>
      <c r="F84" s="1"/>
    </row>
    <row r="85" spans="1:6" ht="12.75" customHeight="1">
      <c r="A85" s="30" t="s">
        <v>63</v>
      </c>
      <c r="B85" s="13">
        <v>7346480.71</v>
      </c>
      <c r="C85" s="24">
        <v>0.15</v>
      </c>
      <c r="D85" s="65">
        <v>0.2349</v>
      </c>
      <c r="E85" s="66"/>
      <c r="F85" s="1"/>
    </row>
    <row r="86" spans="1:6" ht="6.75" customHeight="1">
      <c r="A86" s="62"/>
      <c r="B86" s="62"/>
      <c r="C86" s="62"/>
      <c r="D86" s="62"/>
      <c r="E86" s="62"/>
      <c r="F86" s="52"/>
    </row>
    <row r="87" spans="1:6" ht="12.75" customHeight="1">
      <c r="A87" s="63" t="s">
        <v>90</v>
      </c>
      <c r="B87" s="64" t="s">
        <v>91</v>
      </c>
      <c r="C87" s="64"/>
      <c r="D87" s="64"/>
      <c r="E87" s="64"/>
      <c r="F87" s="52"/>
    </row>
    <row r="88" spans="1:6" ht="0.75" customHeight="1">
      <c r="A88" s="63"/>
      <c r="B88" s="64"/>
      <c r="C88" s="64"/>
      <c r="D88" s="64"/>
      <c r="E88" s="64"/>
      <c r="F88" s="52"/>
    </row>
    <row r="89" spans="1:6" ht="12.75" customHeight="1">
      <c r="A89" s="30" t="s">
        <v>92</v>
      </c>
      <c r="B89" s="71">
        <v>0</v>
      </c>
      <c r="C89" s="72"/>
      <c r="D89" s="72"/>
      <c r="E89" s="73"/>
      <c r="F89" s="52"/>
    </row>
    <row r="90" spans="1:6" ht="12.75" customHeight="1" hidden="1">
      <c r="A90" s="35"/>
      <c r="B90" s="25"/>
      <c r="C90" s="26"/>
      <c r="D90" s="53"/>
      <c r="E90" s="53"/>
      <c r="F90" s="52"/>
    </row>
    <row r="91" spans="1:5" ht="5.25" customHeight="1">
      <c r="A91" s="59"/>
      <c r="B91" s="60"/>
      <c r="C91" s="60"/>
      <c r="D91" s="60"/>
      <c r="E91" s="61"/>
    </row>
    <row r="92" spans="1:5" ht="12" customHeight="1">
      <c r="A92" s="41" t="s">
        <v>64</v>
      </c>
      <c r="B92" s="7"/>
      <c r="C92" s="7"/>
      <c r="D92" s="7"/>
      <c r="E92" s="8"/>
    </row>
    <row r="93" spans="1:5" ht="3" customHeight="1" thickBot="1">
      <c r="A93" s="6"/>
      <c r="B93" s="7"/>
      <c r="C93" s="7"/>
      <c r="D93" s="7"/>
      <c r="E93" s="8"/>
    </row>
    <row r="94" spans="1:5" ht="45.75" thickBot="1">
      <c r="A94" s="31" t="s">
        <v>93</v>
      </c>
      <c r="B94" s="7"/>
      <c r="C94" s="7"/>
      <c r="D94" s="7"/>
      <c r="E94" s="8"/>
    </row>
    <row r="95" spans="1:5" ht="12.75">
      <c r="A95" s="32"/>
      <c r="B95" s="7"/>
      <c r="C95" s="7"/>
      <c r="D95" s="7"/>
      <c r="E95" s="8"/>
    </row>
    <row r="96" spans="1:5" ht="12.75">
      <c r="A96" s="32"/>
      <c r="B96" s="7"/>
      <c r="C96" s="7"/>
      <c r="D96" s="7"/>
      <c r="E96" s="8"/>
    </row>
    <row r="97" spans="1:5" ht="12.75">
      <c r="A97" s="33"/>
      <c r="B97" s="7" t="s">
        <v>67</v>
      </c>
      <c r="C97" s="34"/>
      <c r="D97" s="34"/>
      <c r="E97" s="8"/>
    </row>
    <row r="98" spans="1:5" ht="12.75" customHeight="1">
      <c r="A98" s="33"/>
      <c r="B98" s="35" t="s">
        <v>65</v>
      </c>
      <c r="C98" s="35"/>
      <c r="D98" s="34"/>
      <c r="E98" s="8"/>
    </row>
    <row r="99" spans="1:5" ht="3.75" customHeight="1" thickBot="1">
      <c r="A99" s="36"/>
      <c r="B99" s="37"/>
      <c r="C99" s="37"/>
      <c r="D99" s="37"/>
      <c r="E99" s="38"/>
    </row>
    <row r="100" spans="1:5" ht="12.75">
      <c r="A100" s="39"/>
      <c r="B100" s="39"/>
      <c r="C100" s="39"/>
      <c r="D100" s="39"/>
      <c r="E100" s="40"/>
    </row>
  </sheetData>
  <mergeCells count="97">
    <mergeCell ref="B65:C65"/>
    <mergeCell ref="D65:E65"/>
    <mergeCell ref="B80:C80"/>
    <mergeCell ref="D80:E80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  <mergeCell ref="A62:A63"/>
    <mergeCell ref="B62:C62"/>
    <mergeCell ref="D62:E62"/>
    <mergeCell ref="B64:C64"/>
    <mergeCell ref="D64:E64"/>
    <mergeCell ref="A67:A68"/>
    <mergeCell ref="A78:A79"/>
    <mergeCell ref="B78:C78"/>
    <mergeCell ref="D78:E78"/>
    <mergeCell ref="B81:C81"/>
    <mergeCell ref="D81:E81"/>
    <mergeCell ref="B89:E89"/>
    <mergeCell ref="B88:E88"/>
    <mergeCell ref="C83:E83"/>
    <mergeCell ref="D84:E84"/>
    <mergeCell ref="A91:E91"/>
    <mergeCell ref="A82:E82"/>
    <mergeCell ref="A86:E86"/>
    <mergeCell ref="A87:A88"/>
    <mergeCell ref="B87:E87"/>
    <mergeCell ref="D85:E85"/>
    <mergeCell ref="A83:A84"/>
    <mergeCell ref="B83:B84"/>
  </mergeCells>
  <printOptions/>
  <pageMargins left="0.75" right="0.75" top="1" bottom="1" header="0.492125985" footer="0.492125985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2013-07-19T13:23:05Z</cp:lastPrinted>
  <dcterms:created xsi:type="dcterms:W3CDTF">2009-11-24T18:42:01Z</dcterms:created>
  <dcterms:modified xsi:type="dcterms:W3CDTF">2013-10-04T12:43:07Z</dcterms:modified>
  <cp:category/>
  <cp:version/>
  <cp:contentType/>
  <cp:contentStatus/>
</cp:coreProperties>
</file>