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'Plan1'!$A$1:$E$93</definedName>
  </definedNames>
  <calcPr fullCalcOnLoad="1"/>
</workbook>
</file>

<file path=xl/sharedStrings.xml><?xml version="1.0" encoding="utf-8"?>
<sst xmlns="http://schemas.openxmlformats.org/spreadsheetml/2006/main" count="108" uniqueCount="91">
  <si>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</si>
  <si>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</si>
  <si>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</si>
  <si>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</si>
  <si>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</si>
  <si>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</si>
  <si>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</si>
  <si>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</si>
  <si>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</si>
  <si>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</si>
  <si>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</si>
  <si>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</si>
  <si>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</si>
  <si>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</si>
  <si>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</si>
  <si>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</si>
  <si>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</si>
  <si>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</si>
  <si>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</si>
  <si>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</si>
  <si>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</si>
  <si>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</si>
  <si>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</si>
  <si>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</si>
  <si>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</si>
  <si>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</si>
  <si>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</si>
  <si>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</si>
  <si>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</si>
  <si>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</si>
  <si>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</si>
  <si>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</si>
  <si>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</si>
  <si>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</si>
  <si>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</si>
  <si>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</si>
  <si>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</si>
  <si>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</si>
  <si>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</si>
  <si>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</si>
  <si>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</si>
  <si>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</si>
  <si>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</si>
  <si>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</si>
  <si>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</si>
  <si>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</si>
  <si>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</si>
  <si>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</si>
  <si>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</si>
  <si>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</si>
  <si>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</si>
  <si>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</si>
  <si>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</si>
  <si>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</si>
  <si>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</si>
  <si>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</si>
  <si>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</si>
  <si>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</si>
  <si>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</si>
  <si>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</si>
  <si>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</si>
  <si>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</si>
  <si>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</si>
  <si>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</si>
  <si>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</si>
  <si>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</si>
  <si>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Receita de Operações de Crédito</t>
  </si>
  <si>
    <t>Despesa de Capital Liquida</t>
  </si>
  <si>
    <t>RECEITA DE OPERAÇÕES DE CRÉDITO</t>
  </si>
  <si>
    <t>Saldo a Realizar</t>
  </si>
  <si>
    <t xml:space="preserve">PROJEÇÃO ATUARIAL DOS REGIMES DE PREVIDÊNCIA </t>
  </si>
  <si>
    <t>Exercício</t>
  </si>
  <si>
    <t xml:space="preserve">        Receitas Previdênciarias ( I )</t>
  </si>
  <si>
    <t xml:space="preserve">        Despesas Previdênciárias ( I I )</t>
  </si>
  <si>
    <t xml:space="preserve">        Resultado Previdenciário ( I - I I )</t>
  </si>
  <si>
    <t>Regime Próprio de Previdência dos Servidores</t>
  </si>
  <si>
    <t xml:space="preserve">        Receitas Previdênciarias ( I V )</t>
  </si>
  <si>
    <t xml:space="preserve">        Despesas Previdênciárias ( V )</t>
  </si>
  <si>
    <t xml:space="preserve">        Resultado Previdenciário ( IV - V  )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</si>
  <si>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</si>
  <si>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</si>
  <si>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</si>
  <si>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</si>
  <si>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Bens</t>
  </si>
  <si>
    <t>Aplicação dos Recursos da Alienação de Ativos</t>
  </si>
  <si>
    <t>Valor Apurado até o Bimestre</t>
  </si>
  <si>
    <t>DESPESAS DE CARATER CONTINUADO DERIVADOS DE PPP</t>
  </si>
  <si>
    <t>Total das Despesas/ RCL (%)</t>
  </si>
  <si>
    <t>Valor Apurado no Exercício Corrrente</t>
  </si>
  <si>
    <t>PERÍODO:  6º BIMESTRE/2013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</si>
  <si>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Novembro e Dezembro do ano de 2013, encontram-se afixados no átrio da Prefeitura Municipal de Palmeira das Missões, na Praça Nassib Nassif s/n, respectivamente no horário das 08:00 as 17:00 horas,  a contar do dia 29 de Janeiro de 2013. bem como disponibilizados no site  www.palmeiradasmissoes-rs.com.br.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</si>
</sst>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15"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5" xfId="0" applyFont="1" applyBorder="1" applyAlignment="1">
      <alignment horizontal="center" vertical="justify"/>
    </xf>
    <xf numFmtId="0" fontId="0" fillId="0" borderId="1" xfId="0" applyBorder="1" applyAlignment="1">
      <alignment vertical="center"/>
    </xf>
    <xf numFmtId="43" fontId="7" fillId="0" borderId="5" xfId="2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43" fontId="7" fillId="0" borderId="5" xfId="0" applyNumberFormat="1" applyFont="1" applyBorder="1" applyAlignment="1">
      <alignment/>
    </xf>
    <xf numFmtId="43" fontId="7" fillId="0" borderId="6" xfId="0" applyNumberFormat="1" applyFont="1" applyBorder="1" applyAlignment="1">
      <alignment/>
    </xf>
    <xf numFmtId="43" fontId="7" fillId="0" borderId="6" xfId="20" applyFont="1" applyBorder="1" applyAlignment="1">
      <alignment/>
    </xf>
    <xf numFmtId="0" fontId="3" fillId="0" borderId="5" xfId="0" applyFont="1" applyBorder="1" applyAlignment="1">
      <alignment horizontal="justify" vertical="justify"/>
    </xf>
    <xf numFmtId="0" fontId="3" fillId="0" borderId="2" xfId="0" applyFont="1" applyBorder="1" applyAlignment="1">
      <alignment/>
    </xf>
    <xf numFmtId="9" fontId="7" fillId="0" borderId="5" xfId="0" applyNumberFormat="1" applyFont="1" applyBorder="1" applyAlignment="1">
      <alignment horizontal="center"/>
    </xf>
    <xf numFmtId="9" fontId="7" fillId="0" borderId="5" xfId="2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3" fontId="7" fillId="0" borderId="0" xfId="20" applyFont="1" applyBorder="1" applyAlignment="1">
      <alignment/>
    </xf>
    <xf numFmtId="9" fontId="7" fillId="0" borderId="0" xfId="20" applyNumberFormat="1" applyFont="1" applyBorder="1" applyAlignment="1">
      <alignment horizontal="center"/>
    </xf>
    <xf numFmtId="10" fontId="7" fillId="0" borderId="0" xfId="20" applyNumberFormat="1" applyFont="1" applyBorder="1" applyAlignment="1">
      <alignment horizontal="center"/>
    </xf>
    <xf numFmtId="43" fontId="7" fillId="0" borderId="4" xfId="20" applyFont="1" applyBorder="1" applyAlignment="1">
      <alignment horizontal="center"/>
    </xf>
    <xf numFmtId="0" fontId="3" fillId="0" borderId="7" xfId="0" applyFont="1" applyBorder="1" applyAlignment="1">
      <alignment horizontal="center" vertical="justify"/>
    </xf>
    <xf numFmtId="0" fontId="3" fillId="0" borderId="5" xfId="0" applyFont="1" applyBorder="1" applyAlignment="1">
      <alignment/>
    </xf>
    <xf numFmtId="0" fontId="8" fillId="3" borderId="8" xfId="0" applyFont="1" applyFill="1" applyBorder="1" applyAlignment="1">
      <alignment horizontal="justify"/>
    </xf>
    <xf numFmtId="0" fontId="8" fillId="2" borderId="3" xfId="0" applyFont="1" applyFill="1" applyBorder="1" applyAlignment="1">
      <alignment horizontal="justify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0" fontId="7" fillId="0" borderId="5" xfId="20" applyNumberFormat="1" applyFont="1" applyBorder="1" applyAlignment="1">
      <alignment horizontal="center"/>
    </xf>
    <xf numFmtId="43" fontId="7" fillId="0" borderId="5" xfId="20" applyFont="1" applyBorder="1" applyAlignment="1">
      <alignment horizontal="center"/>
    </xf>
    <xf numFmtId="43" fontId="7" fillId="3" borderId="5" xfId="20" applyFont="1" applyFill="1" applyBorder="1" applyAlignment="1">
      <alignment horizontal="center"/>
    </xf>
    <xf numFmtId="43" fontId="7" fillId="0" borderId="0" xfId="20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3" fontId="7" fillId="0" borderId="14" xfId="20" applyFont="1" applyBorder="1" applyAlignment="1">
      <alignment horizontal="center"/>
    </xf>
    <xf numFmtId="10" fontId="7" fillId="0" borderId="14" xfId="20" applyNumberFormat="1" applyFont="1" applyBorder="1" applyAlignment="1">
      <alignment horizontal="center"/>
    </xf>
    <xf numFmtId="10" fontId="7" fillId="0" borderId="15" xfId="20" applyNumberFormat="1" applyFont="1" applyBorder="1" applyAlignment="1">
      <alignment horizontal="center"/>
    </xf>
    <xf numFmtId="43" fontId="7" fillId="0" borderId="16" xfId="20" applyFont="1" applyBorder="1" applyAlignment="1">
      <alignment horizontal="center"/>
    </xf>
    <xf numFmtId="43" fontId="7" fillId="0" borderId="1" xfId="20" applyFont="1" applyBorder="1" applyAlignment="1">
      <alignment horizontal="center"/>
    </xf>
    <xf numFmtId="43" fontId="7" fillId="0" borderId="5" xfId="20" applyFont="1" applyBorder="1" applyAlignment="1">
      <alignment horizontal="center"/>
    </xf>
    <xf numFmtId="4" fontId="7" fillId="0" borderId="5" xfId="20" applyNumberFormat="1" applyFont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3" fontId="7" fillId="0" borderId="6" xfId="20" applyFont="1" applyBorder="1" applyAlignment="1">
      <alignment horizontal="center"/>
    </xf>
    <xf numFmtId="43" fontId="7" fillId="0" borderId="5" xfId="20" applyFont="1" applyBorder="1" applyAlignment="1">
      <alignment/>
    </xf>
    <xf numFmtId="43" fontId="7" fillId="0" borderId="20" xfId="2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3" fontId="7" fillId="3" borderId="5" xfId="20" applyFont="1" applyFill="1" applyBorder="1" applyAlignment="1">
      <alignment horizontal="center"/>
    </xf>
    <xf numFmtId="43" fontId="7" fillId="3" borderId="6" xfId="20" applyFont="1" applyFill="1" applyBorder="1" applyAlignment="1">
      <alignment horizontal="center"/>
    </xf>
    <xf numFmtId="43" fontId="1" fillId="0" borderId="5" xfId="20" applyFont="1" applyBorder="1" applyAlignment="1">
      <alignment horizontal="center"/>
    </xf>
    <xf numFmtId="43" fontId="1" fillId="0" borderId="6" xfId="20" applyFont="1" applyBorder="1" applyAlignment="1">
      <alignment horizontal="center"/>
    </xf>
    <xf numFmtId="39" fontId="1" fillId="0" borderId="16" xfId="20" applyNumberFormat="1" applyFont="1" applyBorder="1" applyAlignment="1">
      <alignment horizontal="right"/>
    </xf>
    <xf numFmtId="39" fontId="1" fillId="0" borderId="1" xfId="20" applyNumberFormat="1" applyFont="1" applyBorder="1" applyAlignment="1">
      <alignment horizontal="right"/>
    </xf>
    <xf numFmtId="39" fontId="1" fillId="0" borderId="20" xfId="2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0" fontId="7" fillId="3" borderId="5" xfId="20" applyNumberFormat="1" applyFont="1" applyFill="1" applyBorder="1" applyAlignment="1">
      <alignment horizontal="center"/>
    </xf>
    <xf numFmtId="10" fontId="7" fillId="0" borderId="5" xfId="20" applyNumberFormat="1" applyFont="1" applyBorder="1" applyAlignment="1">
      <alignment horizontal="center"/>
    </xf>
    <xf numFmtId="10" fontId="7" fillId="0" borderId="16" xfId="20" applyNumberFormat="1" applyFont="1" applyBorder="1" applyAlignment="1">
      <alignment horizontal="center"/>
    </xf>
    <xf numFmtId="10" fontId="7" fillId="0" borderId="20" xfId="2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3" fontId="7" fillId="0" borderId="24" xfId="20" applyFont="1" applyBorder="1" applyAlignment="1">
      <alignment horizontal="center" vertical="justify"/>
    </xf>
    <xf numFmtId="9" fontId="7" fillId="0" borderId="0" xfId="20" applyNumberFormat="1" applyFont="1" applyBorder="1" applyAlignment="1">
      <alignment horizontal="center"/>
    </xf>
    <xf numFmtId="9" fontId="7" fillId="0" borderId="4" xfId="2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0" fontId="7" fillId="3" borderId="16" xfId="20" applyNumberFormat="1" applyFont="1" applyFill="1" applyBorder="1" applyAlignment="1">
      <alignment horizontal="center"/>
    </xf>
    <xf numFmtId="10" fontId="7" fillId="3" borderId="1" xfId="2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90</xdr:row>
      <xdr:rowOff>19050</xdr:rowOff>
    </xdr:from>
    <xdr:to>
      <xdr:col>0</xdr:col>
      <xdr:colOff>2381250</xdr:colOff>
      <xdr:row>92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15030450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Russomano Freire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2667000</xdr:colOff>
      <xdr:row>90</xdr:row>
      <xdr:rowOff>28575</xdr:rowOff>
    </xdr:from>
    <xdr:to>
      <xdr:col>0</xdr:col>
      <xdr:colOff>4486275</xdr:colOff>
      <xdr:row>92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67000" y="15039975"/>
          <a:ext cx="18192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Celso Scherer de Oliveira
Sec.Mun.da Fazenda</a:t>
          </a:r>
        </a:p>
      </xdr:txBody>
    </xdr:sp>
    <xdr:clientData/>
  </xdr:twoCellAnchor>
  <xdr:twoCellAnchor>
    <xdr:from>
      <xdr:col>3</xdr:col>
      <xdr:colOff>19050</xdr:colOff>
      <xdr:row>90</xdr:row>
      <xdr:rowOff>0</xdr:rowOff>
    </xdr:from>
    <xdr:to>
      <xdr:col>4</xdr:col>
      <xdr:colOff>866775</xdr:colOff>
      <xdr:row>92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15125" y="15011400"/>
          <a:ext cx="17621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  <xdr:twoCellAnchor>
    <xdr:from>
      <xdr:col>0</xdr:col>
      <xdr:colOff>4810125</xdr:colOff>
      <xdr:row>90</xdr:row>
      <xdr:rowOff>47625</xdr:rowOff>
    </xdr:from>
    <xdr:to>
      <xdr:col>2</xdr:col>
      <xdr:colOff>828675</xdr:colOff>
      <xdr:row>92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810125" y="15059025"/>
          <a:ext cx="17621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Nelson da Conceição Bueno
Resp. Controle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workbookViewId="0" topLeftCell="A1">
      <selection activeCell="A88" sqref="A88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3.7109375" style="0" customWidth="1"/>
    <col min="5" max="5" width="13.140625" style="0" customWidth="1"/>
    <col min="6" max="6" width="0.13671875" style="0" customWidth="1"/>
  </cols>
  <sheetData>
    <row r="1" spans="1:6" ht="12.75">
      <c r="A1" s="61" t="s">
        <v>0</v>
      </c>
      <c r="B1" s="62"/>
      <c r="C1" s="62"/>
      <c r="D1" s="62"/>
      <c r="E1" s="63"/>
      <c r="F1" s="1"/>
    </row>
    <row r="2" spans="1:6" ht="18">
      <c r="A2" s="64" t="s">
        <v>1</v>
      </c>
      <c r="B2" s="65"/>
      <c r="C2" s="65"/>
      <c r="D2" s="65"/>
      <c r="E2" s="66"/>
      <c r="F2" s="1"/>
    </row>
    <row r="3" spans="1:6" ht="12.75">
      <c r="A3" s="67" t="s">
        <v>2</v>
      </c>
      <c r="B3" s="68"/>
      <c r="C3" s="68"/>
      <c r="D3" s="68"/>
      <c r="E3" s="69"/>
      <c r="F3" s="1"/>
    </row>
    <row r="4" spans="1:6" ht="15.75">
      <c r="A4" s="70" t="s">
        <v>3</v>
      </c>
      <c r="B4" s="71"/>
      <c r="C4" s="71"/>
      <c r="D4" s="71"/>
      <c r="E4" s="72"/>
      <c r="F4" s="1"/>
    </row>
    <row r="5" spans="1:6" ht="15.75">
      <c r="A5" s="70" t="s">
        <v>89</v>
      </c>
      <c r="B5" s="71"/>
      <c r="C5" s="71"/>
      <c r="D5" s="71"/>
      <c r="E5" s="72"/>
      <c r="F5" s="1"/>
    </row>
    <row r="6" spans="1:6" ht="12.75">
      <c r="A6" s="47" t="s">
        <v>4</v>
      </c>
      <c r="B6" s="73" t="s">
        <v>5</v>
      </c>
      <c r="C6" s="73"/>
      <c r="D6" s="73" t="s">
        <v>6</v>
      </c>
      <c r="E6" s="74"/>
      <c r="F6" s="1"/>
    </row>
    <row r="7" spans="1:6" ht="12.75">
      <c r="A7" s="75" t="s">
        <v>7</v>
      </c>
      <c r="B7" s="76"/>
      <c r="C7" s="76"/>
      <c r="D7" s="76"/>
      <c r="E7" s="77"/>
      <c r="F7" s="1"/>
    </row>
    <row r="8" spans="1:6" ht="12.75">
      <c r="A8" s="2" t="s">
        <v>8</v>
      </c>
      <c r="B8" s="59">
        <v>0</v>
      </c>
      <c r="C8" s="59"/>
      <c r="D8" s="59">
        <v>110000000</v>
      </c>
      <c r="E8" s="78"/>
      <c r="F8" s="1"/>
    </row>
    <row r="9" spans="1:6" ht="12.75">
      <c r="A9" s="2" t="s">
        <v>9</v>
      </c>
      <c r="B9" s="59">
        <v>0</v>
      </c>
      <c r="C9" s="59"/>
      <c r="D9" s="59">
        <v>110000000</v>
      </c>
      <c r="E9" s="78"/>
      <c r="F9" s="3"/>
    </row>
    <row r="10" spans="1:6" ht="12.75">
      <c r="A10" s="2" t="s">
        <v>10</v>
      </c>
      <c r="B10" s="79">
        <v>12013770.05</v>
      </c>
      <c r="C10" s="79"/>
      <c r="D10" s="59">
        <v>67725393.65</v>
      </c>
      <c r="E10" s="78"/>
      <c r="F10" s="1"/>
    </row>
    <row r="11" spans="1:6" ht="12.75">
      <c r="A11" s="2" t="s">
        <v>11</v>
      </c>
      <c r="B11" s="57"/>
      <c r="C11" s="58"/>
      <c r="D11" s="59"/>
      <c r="E11" s="78"/>
      <c r="F11" s="1"/>
    </row>
    <row r="12" spans="1:6" ht="12.75">
      <c r="A12" s="2" t="s">
        <v>12</v>
      </c>
      <c r="B12" s="59">
        <v>0</v>
      </c>
      <c r="C12" s="59"/>
      <c r="D12" s="59"/>
      <c r="E12" s="78"/>
      <c r="F12" s="1"/>
    </row>
    <row r="13" spans="1:6" ht="12.75">
      <c r="A13" s="4" t="s">
        <v>13</v>
      </c>
      <c r="B13" s="73" t="s">
        <v>5</v>
      </c>
      <c r="C13" s="73"/>
      <c r="D13" s="73" t="s">
        <v>6</v>
      </c>
      <c r="E13" s="74"/>
      <c r="F13" s="1"/>
    </row>
    <row r="14" spans="1:6" ht="12.75">
      <c r="A14" s="2" t="s">
        <v>14</v>
      </c>
      <c r="B14" s="59">
        <v>0</v>
      </c>
      <c r="C14" s="59"/>
      <c r="D14" s="59">
        <v>110000000</v>
      </c>
      <c r="E14" s="78"/>
      <c r="F14" s="1"/>
    </row>
    <row r="15" spans="1:6" ht="12.75">
      <c r="A15" s="2" t="s">
        <v>15</v>
      </c>
      <c r="B15" s="57">
        <v>0</v>
      </c>
      <c r="C15" s="58"/>
      <c r="D15" s="57">
        <v>14325456.59</v>
      </c>
      <c r="E15" s="80"/>
      <c r="F15" s="1"/>
    </row>
    <row r="16" spans="1:6" ht="12.75">
      <c r="A16" s="2" t="s">
        <v>16</v>
      </c>
      <c r="B16" s="59">
        <v>0</v>
      </c>
      <c r="C16" s="59"/>
      <c r="D16" s="59">
        <f>SUM(D14:E15)</f>
        <v>124325456.59</v>
      </c>
      <c r="E16" s="78"/>
      <c r="F16" s="1"/>
    </row>
    <row r="17" spans="1:6" ht="12.75">
      <c r="A17" s="2" t="s">
        <v>17</v>
      </c>
      <c r="B17" s="59">
        <v>10442973.09</v>
      </c>
      <c r="C17" s="59"/>
      <c r="D17" s="59">
        <v>64158463.6</v>
      </c>
      <c r="E17" s="78"/>
      <c r="F17" s="3"/>
    </row>
    <row r="18" spans="1:6" ht="12.75">
      <c r="A18" s="2" t="s">
        <v>18</v>
      </c>
      <c r="B18" s="59">
        <v>11763440.73</v>
      </c>
      <c r="C18" s="59"/>
      <c r="D18" s="59">
        <v>62532430.57</v>
      </c>
      <c r="E18" s="78"/>
      <c r="F18" s="1"/>
    </row>
    <row r="19" spans="1:6" ht="12.75">
      <c r="A19" s="2" t="s">
        <v>19</v>
      </c>
      <c r="B19" s="59">
        <f>SUM(B10-B18)</f>
        <v>250329.3200000003</v>
      </c>
      <c r="C19" s="59"/>
      <c r="D19" s="59">
        <f>SUM(D10-D18)</f>
        <v>5192963.080000006</v>
      </c>
      <c r="E19" s="59"/>
      <c r="F19" s="1"/>
    </row>
    <row r="20" spans="1:6" ht="7.5" customHeight="1">
      <c r="A20" s="5"/>
      <c r="B20" s="6"/>
      <c r="C20" s="6"/>
      <c r="D20" s="6"/>
      <c r="E20" s="7"/>
      <c r="F20" s="1"/>
    </row>
    <row r="21" spans="1:6" ht="12.75">
      <c r="A21" s="47" t="s">
        <v>20</v>
      </c>
      <c r="B21" s="73" t="s">
        <v>5</v>
      </c>
      <c r="C21" s="73"/>
      <c r="D21" s="73" t="s">
        <v>6</v>
      </c>
      <c r="E21" s="74"/>
      <c r="F21" s="3"/>
    </row>
    <row r="22" spans="1:6" ht="12.75">
      <c r="A22" s="2" t="s">
        <v>21</v>
      </c>
      <c r="B22" s="59">
        <f>B17</f>
        <v>10442973.09</v>
      </c>
      <c r="C22" s="59"/>
      <c r="D22" s="59">
        <f>D17</f>
        <v>64158463.6</v>
      </c>
      <c r="E22" s="78"/>
      <c r="F22" s="1"/>
    </row>
    <row r="23" spans="1:6" ht="12.75">
      <c r="A23" s="2" t="s">
        <v>22</v>
      </c>
      <c r="B23" s="59">
        <f>B18</f>
        <v>11763440.73</v>
      </c>
      <c r="C23" s="59"/>
      <c r="D23" s="59">
        <f>D18</f>
        <v>62532430.57</v>
      </c>
      <c r="E23" s="78"/>
      <c r="F23" s="1"/>
    </row>
    <row r="24" spans="1:6" ht="7.5" customHeight="1">
      <c r="A24" s="5"/>
      <c r="B24" s="6"/>
      <c r="C24" s="6"/>
      <c r="D24" s="6"/>
      <c r="E24" s="7"/>
      <c r="F24" s="1"/>
    </row>
    <row r="25" spans="1:6" ht="12.75">
      <c r="A25" s="49" t="s">
        <v>23</v>
      </c>
      <c r="B25" s="50"/>
      <c r="C25" s="51"/>
      <c r="D25" s="73" t="s">
        <v>6</v>
      </c>
      <c r="E25" s="74"/>
      <c r="F25" s="1"/>
    </row>
    <row r="26" spans="1:6" ht="12.75">
      <c r="A26" s="52" t="s">
        <v>24</v>
      </c>
      <c r="B26" s="53"/>
      <c r="C26" s="81"/>
      <c r="D26" s="82">
        <v>60182988.26</v>
      </c>
      <c r="E26" s="83"/>
      <c r="F26" s="3"/>
    </row>
    <row r="27" spans="1:6" ht="7.5" customHeight="1">
      <c r="A27" s="5"/>
      <c r="B27" s="6"/>
      <c r="C27" s="6"/>
      <c r="D27" s="6"/>
      <c r="E27" s="7"/>
      <c r="F27" s="1"/>
    </row>
    <row r="28" spans="1:6" ht="12.75">
      <c r="A28" s="47" t="s">
        <v>25</v>
      </c>
      <c r="B28" s="73" t="s">
        <v>5</v>
      </c>
      <c r="C28" s="73"/>
      <c r="D28" s="73" t="s">
        <v>6</v>
      </c>
      <c r="E28" s="74"/>
      <c r="F28" s="1"/>
    </row>
    <row r="29" spans="1:6" ht="12.75">
      <c r="A29" s="8" t="s">
        <v>26</v>
      </c>
      <c r="B29" s="84"/>
      <c r="C29" s="84"/>
      <c r="D29" s="84"/>
      <c r="E29" s="85"/>
      <c r="F29" s="1"/>
    </row>
    <row r="30" spans="1:6" ht="12.75">
      <c r="A30" s="2" t="s">
        <v>27</v>
      </c>
      <c r="B30" s="86">
        <v>0</v>
      </c>
      <c r="C30" s="87"/>
      <c r="D30" s="86">
        <v>0</v>
      </c>
      <c r="E30" s="88"/>
      <c r="F30" s="1"/>
    </row>
    <row r="31" spans="1:6" ht="12.75">
      <c r="A31" s="2" t="s">
        <v>28</v>
      </c>
      <c r="B31" s="86">
        <v>0</v>
      </c>
      <c r="C31" s="87"/>
      <c r="D31" s="86">
        <v>0</v>
      </c>
      <c r="E31" s="88"/>
      <c r="F31" s="1"/>
    </row>
    <row r="32" spans="1:6" ht="12.75">
      <c r="A32" s="2" t="s">
        <v>29</v>
      </c>
      <c r="B32" s="86">
        <v>0</v>
      </c>
      <c r="C32" s="87"/>
      <c r="D32" s="86">
        <v>0</v>
      </c>
      <c r="E32" s="88"/>
      <c r="F32" s="1"/>
    </row>
    <row r="33" spans="1:6" ht="12.75">
      <c r="A33" s="8" t="s">
        <v>30</v>
      </c>
      <c r="B33" s="89"/>
      <c r="C33" s="89"/>
      <c r="D33" s="89"/>
      <c r="E33" s="90"/>
      <c r="F33" s="1"/>
    </row>
    <row r="34" spans="1:6" ht="12.75">
      <c r="A34" s="2" t="s">
        <v>31</v>
      </c>
      <c r="B34" s="59">
        <v>-14256.43</v>
      </c>
      <c r="C34" s="59"/>
      <c r="D34" s="59">
        <v>3206975.67</v>
      </c>
      <c r="E34" s="78"/>
      <c r="F34" s="1"/>
    </row>
    <row r="35" spans="1:6" ht="12.75">
      <c r="A35" s="2" t="s">
        <v>32</v>
      </c>
      <c r="B35" s="59">
        <v>561852.3</v>
      </c>
      <c r="C35" s="59"/>
      <c r="D35" s="59">
        <v>2772386.95</v>
      </c>
      <c r="E35" s="78"/>
      <c r="F35" s="3"/>
    </row>
    <row r="36" spans="1:6" ht="12.75">
      <c r="A36" s="2" t="s">
        <v>33</v>
      </c>
      <c r="B36" s="59">
        <f>SUM(B34-B35)</f>
        <v>-576108.7300000001</v>
      </c>
      <c r="C36" s="59"/>
      <c r="D36" s="59">
        <f>SUM(D34-D35)</f>
        <v>434588.71999999974</v>
      </c>
      <c r="E36" s="78"/>
      <c r="F36" s="1"/>
    </row>
    <row r="37" spans="1:6" ht="7.5" customHeight="1">
      <c r="A37" s="5"/>
      <c r="B37" s="6"/>
      <c r="C37" s="6"/>
      <c r="D37" s="6"/>
      <c r="E37" s="7"/>
      <c r="F37" s="1"/>
    </row>
    <row r="38" spans="1:6" ht="36" customHeight="1">
      <c r="A38" s="48" t="s">
        <v>34</v>
      </c>
      <c r="B38" s="9" t="s">
        <v>35</v>
      </c>
      <c r="C38" s="9" t="s">
        <v>36</v>
      </c>
      <c r="D38" s="91" t="s">
        <v>37</v>
      </c>
      <c r="E38" s="92"/>
      <c r="F38" s="10"/>
    </row>
    <row r="39" spans="1:6" ht="12.75">
      <c r="A39" s="2" t="s">
        <v>38</v>
      </c>
      <c r="B39" s="11">
        <v>-1641181</v>
      </c>
      <c r="C39" s="11">
        <v>5528994.55</v>
      </c>
      <c r="D39" s="57">
        <f>SUM(C39/B39*100)</f>
        <v>-336.89121126798324</v>
      </c>
      <c r="E39" s="80"/>
      <c r="F39" s="3"/>
    </row>
    <row r="40" spans="1:6" ht="12.75">
      <c r="A40" s="2" t="s">
        <v>39</v>
      </c>
      <c r="B40" s="11">
        <v>-2625342</v>
      </c>
      <c r="C40" s="11">
        <v>2980219.34</v>
      </c>
      <c r="D40" s="57">
        <f>SUM(C40/B40*100)</f>
        <v>-113.51737564096412</v>
      </c>
      <c r="E40" s="80"/>
      <c r="F40" s="1"/>
    </row>
    <row r="41" spans="1:6" ht="5.25" customHeight="1">
      <c r="A41" s="5"/>
      <c r="B41" s="6"/>
      <c r="C41" s="6"/>
      <c r="D41" s="6"/>
      <c r="E41" s="7"/>
      <c r="F41" s="1"/>
    </row>
    <row r="42" spans="1:6" ht="38.25">
      <c r="A42" s="48" t="s">
        <v>40</v>
      </c>
      <c r="B42" s="12" t="s">
        <v>41</v>
      </c>
      <c r="C42" s="13" t="s">
        <v>42</v>
      </c>
      <c r="D42" s="13" t="s">
        <v>43</v>
      </c>
      <c r="E42" s="14" t="s">
        <v>44</v>
      </c>
      <c r="F42" s="1"/>
    </row>
    <row r="43" spans="1:6" ht="12.75">
      <c r="A43" s="15" t="s">
        <v>45</v>
      </c>
      <c r="B43" s="16">
        <f>SUM(B44)</f>
        <v>2926533.24</v>
      </c>
      <c r="C43" s="16">
        <v>0</v>
      </c>
      <c r="D43" s="16">
        <f>SUM(D44)</f>
        <v>0</v>
      </c>
      <c r="E43" s="17">
        <f>SUM(E44)</f>
        <v>2926533.24</v>
      </c>
      <c r="F43" s="1"/>
    </row>
    <row r="44" spans="1:6" ht="12.75">
      <c r="A44" s="15" t="s">
        <v>46</v>
      </c>
      <c r="B44" s="11">
        <v>2926533.24</v>
      </c>
      <c r="C44" s="11">
        <v>0</v>
      </c>
      <c r="D44" s="11">
        <v>0</v>
      </c>
      <c r="E44" s="18">
        <f>SUM(B44-C44-D44)</f>
        <v>2926533.24</v>
      </c>
      <c r="F44" s="1"/>
    </row>
    <row r="45" spans="1:6" ht="12.75">
      <c r="A45" s="2" t="s">
        <v>47</v>
      </c>
      <c r="B45" s="11">
        <v>0</v>
      </c>
      <c r="C45" s="11">
        <v>0</v>
      </c>
      <c r="D45" s="11">
        <v>0</v>
      </c>
      <c r="E45" s="18">
        <v>0</v>
      </c>
      <c r="F45" s="1"/>
    </row>
    <row r="46" spans="1:6" ht="12.75">
      <c r="A46" s="2" t="s">
        <v>48</v>
      </c>
      <c r="B46" s="11"/>
      <c r="C46" s="11"/>
      <c r="D46" s="11"/>
      <c r="E46" s="18"/>
      <c r="F46" s="1"/>
    </row>
    <row r="47" spans="1:6" ht="12.75">
      <c r="A47" s="2" t="s">
        <v>49</v>
      </c>
      <c r="B47" s="11"/>
      <c r="C47" s="11"/>
      <c r="D47" s="11"/>
      <c r="E47" s="18"/>
      <c r="F47" s="1"/>
    </row>
    <row r="48" spans="1:6" ht="12.75">
      <c r="A48" s="2" t="s">
        <v>50</v>
      </c>
      <c r="B48" s="16">
        <f>SUM(B49)</f>
        <v>5880391.31</v>
      </c>
      <c r="C48" s="16">
        <f>SUM(C49)</f>
        <v>0</v>
      </c>
      <c r="D48" s="16">
        <f>SUM(D49)</f>
        <v>0</v>
      </c>
      <c r="E48" s="17">
        <f>SUM(E49)</f>
        <v>5880391.31</v>
      </c>
      <c r="F48" s="3"/>
    </row>
    <row r="49" spans="1:6" ht="12.75">
      <c r="A49" s="2" t="s">
        <v>46</v>
      </c>
      <c r="B49" s="11">
        <v>5880391.31</v>
      </c>
      <c r="C49" s="11">
        <v>0</v>
      </c>
      <c r="D49" s="11">
        <v>0</v>
      </c>
      <c r="E49" s="18">
        <f>SUM(B49-C49-D49)</f>
        <v>5880391.31</v>
      </c>
      <c r="F49" s="1"/>
    </row>
    <row r="50" spans="1:6" ht="12.75">
      <c r="A50" s="2" t="s">
        <v>47</v>
      </c>
      <c r="B50" s="11">
        <v>0</v>
      </c>
      <c r="C50" s="11">
        <v>0</v>
      </c>
      <c r="D50" s="11">
        <v>0</v>
      </c>
      <c r="E50" s="18">
        <v>0</v>
      </c>
      <c r="F50" s="1"/>
    </row>
    <row r="51" spans="1:6" ht="12.75">
      <c r="A51" s="2" t="s">
        <v>48</v>
      </c>
      <c r="B51" s="11">
        <v>0</v>
      </c>
      <c r="C51" s="11">
        <v>0</v>
      </c>
      <c r="D51" s="11">
        <v>0</v>
      </c>
      <c r="E51" s="18">
        <v>0</v>
      </c>
      <c r="F51" s="1"/>
    </row>
    <row r="52" spans="1:6" ht="12.75">
      <c r="A52" s="2" t="s">
        <v>49</v>
      </c>
      <c r="B52" s="11">
        <v>0</v>
      </c>
      <c r="C52" s="11">
        <v>0</v>
      </c>
      <c r="D52" s="11">
        <v>0</v>
      </c>
      <c r="E52" s="18">
        <v>0</v>
      </c>
      <c r="F52" s="1"/>
    </row>
    <row r="53" spans="1:6" ht="12.75">
      <c r="A53" s="8" t="s">
        <v>51</v>
      </c>
      <c r="B53" s="11">
        <f>SUM(B43+B48)</f>
        <v>8806924.55</v>
      </c>
      <c r="C53" s="11">
        <f>SUM(C43+C48)</f>
        <v>0</v>
      </c>
      <c r="D53" s="11">
        <f>SUM(D43+D48)</f>
        <v>0</v>
      </c>
      <c r="E53" s="18">
        <f>SUM(E43+E48)</f>
        <v>8806924.55</v>
      </c>
      <c r="F53" s="1"/>
    </row>
    <row r="54" spans="1:6" ht="7.5" customHeight="1">
      <c r="A54" s="5"/>
      <c r="B54" s="6"/>
      <c r="C54" s="6"/>
      <c r="D54" s="6"/>
      <c r="E54" s="7"/>
      <c r="F54" s="1"/>
    </row>
    <row r="55" spans="1:6" ht="15" customHeight="1">
      <c r="A55" s="93" t="s">
        <v>52</v>
      </c>
      <c r="B55" s="19"/>
      <c r="C55" s="89" t="s">
        <v>53</v>
      </c>
      <c r="D55" s="89"/>
      <c r="E55" s="90"/>
      <c r="F55" s="1"/>
    </row>
    <row r="56" spans="1:6" ht="22.5">
      <c r="A56" s="94"/>
      <c r="B56" s="9" t="s">
        <v>54</v>
      </c>
      <c r="C56" s="9" t="s">
        <v>55</v>
      </c>
      <c r="D56" s="95" t="s">
        <v>56</v>
      </c>
      <c r="E56" s="96"/>
      <c r="F56" s="1"/>
    </row>
    <row r="57" spans="1:6" ht="12.75" customHeight="1">
      <c r="A57" s="20" t="s">
        <v>57</v>
      </c>
      <c r="B57" s="11">
        <v>14096383.83</v>
      </c>
      <c r="C57" s="21">
        <v>0.25</v>
      </c>
      <c r="D57" s="97">
        <v>0.2941</v>
      </c>
      <c r="E57" s="83"/>
      <c r="F57" s="1"/>
    </row>
    <row r="58" spans="1:6" ht="12.75" customHeight="1">
      <c r="A58" s="20" t="s">
        <v>58</v>
      </c>
      <c r="B58" s="11">
        <v>5608515.31</v>
      </c>
      <c r="C58" s="22">
        <v>0.6</v>
      </c>
      <c r="D58" s="98">
        <v>0.8125</v>
      </c>
      <c r="E58" s="78"/>
      <c r="F58" s="3"/>
    </row>
    <row r="59" spans="1:6" ht="12.75" customHeight="1">
      <c r="A59" s="20" t="s">
        <v>59</v>
      </c>
      <c r="B59" s="11">
        <v>5608515.31</v>
      </c>
      <c r="C59" s="22">
        <v>0.6</v>
      </c>
      <c r="D59" s="99">
        <v>0.8125</v>
      </c>
      <c r="E59" s="100"/>
      <c r="F59" s="3"/>
    </row>
    <row r="60" spans="1:6" ht="12.75" customHeight="1">
      <c r="A60" s="20" t="s">
        <v>60</v>
      </c>
      <c r="B60" s="11"/>
      <c r="C60" s="22" t="s">
        <v>61</v>
      </c>
      <c r="D60" s="98"/>
      <c r="E60" s="78"/>
      <c r="F60" s="1"/>
    </row>
    <row r="61" spans="1:6" ht="3.75" customHeight="1">
      <c r="A61" s="23"/>
      <c r="B61" s="24"/>
      <c r="C61" s="25"/>
      <c r="D61" s="26"/>
      <c r="E61" s="27"/>
      <c r="F61" s="1"/>
    </row>
    <row r="62" spans="1:6" ht="12.75" customHeight="1">
      <c r="A62" s="44" t="s">
        <v>68</v>
      </c>
      <c r="B62" s="54" t="s">
        <v>54</v>
      </c>
      <c r="C62" s="54"/>
      <c r="D62" s="55" t="s">
        <v>69</v>
      </c>
      <c r="E62" s="56"/>
      <c r="F62" s="1"/>
    </row>
    <row r="63" spans="1:6" ht="12.75" customHeight="1">
      <c r="A63" s="29" t="s">
        <v>66</v>
      </c>
      <c r="B63" s="57">
        <v>0</v>
      </c>
      <c r="C63" s="58"/>
      <c r="D63" s="60">
        <v>0</v>
      </c>
      <c r="E63" s="60"/>
      <c r="F63" s="1"/>
    </row>
    <row r="64" spans="1:6" ht="12.75" customHeight="1">
      <c r="A64" s="29" t="s">
        <v>67</v>
      </c>
      <c r="B64" s="59">
        <v>0</v>
      </c>
      <c r="C64" s="59"/>
      <c r="D64" s="60">
        <v>0</v>
      </c>
      <c r="E64" s="60"/>
      <c r="F64" s="1"/>
    </row>
    <row r="65" spans="1:6" ht="4.5" customHeight="1">
      <c r="A65" s="34"/>
      <c r="B65" s="43"/>
      <c r="C65" s="43"/>
      <c r="D65" s="26"/>
      <c r="E65" s="26"/>
      <c r="F65" s="1"/>
    </row>
    <row r="66" spans="1:6" ht="12.75" customHeight="1">
      <c r="A66" s="45" t="s">
        <v>70</v>
      </c>
      <c r="B66" s="42" t="s">
        <v>71</v>
      </c>
      <c r="C66" s="42" t="s">
        <v>79</v>
      </c>
      <c r="D66" s="42" t="s">
        <v>80</v>
      </c>
      <c r="E66" s="42" t="s">
        <v>81</v>
      </c>
      <c r="F66" s="1"/>
    </row>
    <row r="67" spans="1:6" ht="12.75" customHeight="1">
      <c r="A67" s="29" t="s">
        <v>26</v>
      </c>
      <c r="B67" s="41"/>
      <c r="C67" s="41"/>
      <c r="D67" s="40"/>
      <c r="E67" s="40"/>
      <c r="F67" s="1"/>
    </row>
    <row r="68" spans="1:6" ht="12.75" customHeight="1">
      <c r="A68" s="29" t="s">
        <v>72</v>
      </c>
      <c r="B68" s="41"/>
      <c r="C68" s="41"/>
      <c r="D68" s="40"/>
      <c r="E68" s="40"/>
      <c r="F68" s="1"/>
    </row>
    <row r="69" spans="1:6" ht="12.75" customHeight="1">
      <c r="A69" s="29" t="s">
        <v>73</v>
      </c>
      <c r="B69" s="41"/>
      <c r="C69" s="41"/>
      <c r="D69" s="40"/>
      <c r="E69" s="40"/>
      <c r="F69" s="1"/>
    </row>
    <row r="70" spans="1:6" ht="12.75" customHeight="1">
      <c r="A70" s="29" t="s">
        <v>74</v>
      </c>
      <c r="B70" s="41"/>
      <c r="C70" s="41"/>
      <c r="D70" s="40"/>
      <c r="E70" s="40"/>
      <c r="F70" s="1"/>
    </row>
    <row r="71" spans="1:6" ht="12.75" customHeight="1">
      <c r="A71" s="29" t="s">
        <v>75</v>
      </c>
      <c r="B71" s="41"/>
      <c r="C71" s="41"/>
      <c r="D71" s="40"/>
      <c r="E71" s="40"/>
      <c r="F71" s="1"/>
    </row>
    <row r="72" spans="1:6" ht="12.75" customHeight="1">
      <c r="A72" s="29" t="s">
        <v>76</v>
      </c>
      <c r="B72" s="41">
        <v>6834989.87</v>
      </c>
      <c r="C72" s="41">
        <v>11000415.64</v>
      </c>
      <c r="D72" s="41">
        <v>11000415.64</v>
      </c>
      <c r="E72" s="41">
        <v>16881281.3</v>
      </c>
      <c r="F72" s="1"/>
    </row>
    <row r="73" spans="1:6" ht="12.75" customHeight="1">
      <c r="A73" s="29" t="s">
        <v>77</v>
      </c>
      <c r="B73" s="41">
        <v>931235.11</v>
      </c>
      <c r="C73" s="41">
        <v>5377901.05</v>
      </c>
      <c r="D73" s="41">
        <v>10880853.89</v>
      </c>
      <c r="E73" s="41">
        <v>14109665.32</v>
      </c>
      <c r="F73" s="1"/>
    </row>
    <row r="74" spans="1:6" ht="12.75" customHeight="1">
      <c r="A74" s="29" t="s">
        <v>78</v>
      </c>
      <c r="B74" s="41">
        <v>5903754.76</v>
      </c>
      <c r="C74" s="41">
        <v>5622514.590000001</v>
      </c>
      <c r="D74" s="41">
        <v>119561.75</v>
      </c>
      <c r="E74" s="41">
        <v>2771615.98</v>
      </c>
      <c r="F74" s="1"/>
    </row>
    <row r="75" spans="1:6" ht="4.5" customHeight="1">
      <c r="A75" s="34"/>
      <c r="B75" s="43"/>
      <c r="C75" s="43"/>
      <c r="D75" s="26"/>
      <c r="E75" s="26"/>
      <c r="F75" s="1"/>
    </row>
    <row r="76" spans="1:6" ht="12.75" customHeight="1">
      <c r="A76" s="45" t="s">
        <v>82</v>
      </c>
      <c r="B76" s="82" t="s">
        <v>85</v>
      </c>
      <c r="C76" s="82"/>
      <c r="D76" s="97" t="s">
        <v>69</v>
      </c>
      <c r="E76" s="97"/>
      <c r="F76" s="1"/>
    </row>
    <row r="77" spans="1:6" ht="12.75" customHeight="1">
      <c r="A77" s="29" t="s">
        <v>83</v>
      </c>
      <c r="B77" s="60">
        <v>8437.67</v>
      </c>
      <c r="C77" s="60"/>
      <c r="D77" s="60">
        <v>186.57</v>
      </c>
      <c r="E77" s="60"/>
      <c r="F77" s="1"/>
    </row>
    <row r="78" spans="1:6" ht="12.75" customHeight="1">
      <c r="A78" s="29" t="s">
        <v>84</v>
      </c>
      <c r="B78" s="60">
        <v>8251.1</v>
      </c>
      <c r="C78" s="60"/>
      <c r="D78" s="60"/>
      <c r="E78" s="60"/>
      <c r="F78" s="1"/>
    </row>
    <row r="79" spans="1:6" ht="3" customHeight="1">
      <c r="A79" s="23"/>
      <c r="B79" s="24"/>
      <c r="C79" s="25"/>
      <c r="D79" s="26"/>
      <c r="E79" s="27"/>
      <c r="F79" s="1"/>
    </row>
    <row r="80" spans="1:6" ht="12.75" customHeight="1">
      <c r="A80" s="101" t="s">
        <v>62</v>
      </c>
      <c r="B80" s="103" t="s">
        <v>54</v>
      </c>
      <c r="C80" s="104" t="s">
        <v>63</v>
      </c>
      <c r="D80" s="104"/>
      <c r="E80" s="105"/>
      <c r="F80" s="1"/>
    </row>
    <row r="81" spans="1:6" ht="26.25" customHeight="1">
      <c r="A81" s="102"/>
      <c r="B81" s="103"/>
      <c r="C81" s="28" t="s">
        <v>55</v>
      </c>
      <c r="D81" s="106" t="s">
        <v>56</v>
      </c>
      <c r="E81" s="107"/>
      <c r="F81" s="1"/>
    </row>
    <row r="82" spans="1:6" ht="12.75" customHeight="1">
      <c r="A82" s="29" t="s">
        <v>64</v>
      </c>
      <c r="B82" s="11">
        <v>8738195.11</v>
      </c>
      <c r="C82" s="22">
        <v>0.15</v>
      </c>
      <c r="D82" s="112">
        <v>0.1848</v>
      </c>
      <c r="E82" s="113"/>
      <c r="F82" s="1"/>
    </row>
    <row r="83" spans="1:5" ht="5.25" customHeight="1">
      <c r="A83" s="5"/>
      <c r="B83" s="6"/>
      <c r="C83" s="6"/>
      <c r="D83" s="6"/>
      <c r="E83" s="7"/>
    </row>
    <row r="84" spans="1:5" ht="12.75" customHeight="1">
      <c r="A84" s="45" t="s">
        <v>86</v>
      </c>
      <c r="B84" s="108" t="s">
        <v>88</v>
      </c>
      <c r="C84" s="108"/>
      <c r="D84" s="108"/>
      <c r="E84" s="108"/>
    </row>
    <row r="85" spans="1:5" ht="12.75" customHeight="1">
      <c r="A85" s="46" t="s">
        <v>87</v>
      </c>
      <c r="B85" s="109">
        <v>0</v>
      </c>
      <c r="C85" s="110"/>
      <c r="D85" s="110"/>
      <c r="E85" s="111"/>
    </row>
    <row r="86" spans="1:5" ht="5.25" customHeight="1">
      <c r="A86" s="5"/>
      <c r="B86" s="6"/>
      <c r="C86" s="6"/>
      <c r="D86" s="6"/>
      <c r="E86" s="7"/>
    </row>
    <row r="87" spans="1:5" ht="12.75" customHeight="1" thickBot="1">
      <c r="A87" s="5" t="s">
        <v>65</v>
      </c>
      <c r="B87" s="6"/>
      <c r="C87" s="6"/>
      <c r="D87" s="6"/>
      <c r="E87" s="7"/>
    </row>
    <row r="88" spans="1:5" ht="45.75" thickBot="1">
      <c r="A88" s="30" t="s">
        <v>90</v>
      </c>
      <c r="B88" s="6"/>
      <c r="C88" s="6"/>
      <c r="D88" s="6"/>
      <c r="E88" s="7"/>
    </row>
    <row r="89" spans="1:5" ht="12.75">
      <c r="A89" s="31"/>
      <c r="B89" s="6"/>
      <c r="C89" s="6"/>
      <c r="D89" s="6"/>
      <c r="E89" s="7"/>
    </row>
    <row r="90" spans="1:5" ht="12.75">
      <c r="A90" s="31"/>
      <c r="B90" s="6"/>
      <c r="C90" s="6"/>
      <c r="D90" s="6"/>
      <c r="E90" s="7"/>
    </row>
    <row r="91" spans="1:5" ht="12.75">
      <c r="A91" s="32"/>
      <c r="B91" s="6"/>
      <c r="C91" s="33"/>
      <c r="D91" s="33"/>
      <c r="E91" s="7"/>
    </row>
    <row r="92" spans="1:5" ht="12.75">
      <c r="A92" s="32"/>
      <c r="B92" s="34"/>
      <c r="C92" s="34"/>
      <c r="D92" s="33"/>
      <c r="E92" s="7"/>
    </row>
    <row r="93" spans="1:5" ht="13.5" thickBot="1">
      <c r="A93" s="35"/>
      <c r="B93" s="36"/>
      <c r="C93" s="36"/>
      <c r="D93" s="36"/>
      <c r="E93" s="37"/>
    </row>
    <row r="94" spans="1:5" ht="12.75">
      <c r="A94" s="38"/>
      <c r="B94" s="38"/>
      <c r="C94" s="38"/>
      <c r="D94" s="38"/>
      <c r="E94" s="39"/>
    </row>
  </sheetData>
  <mergeCells count="89">
    <mergeCell ref="B84:E84"/>
    <mergeCell ref="B85:E85"/>
    <mergeCell ref="B78:C78"/>
    <mergeCell ref="D78:E78"/>
    <mergeCell ref="D82:E82"/>
    <mergeCell ref="B76:C76"/>
    <mergeCell ref="D76:E76"/>
    <mergeCell ref="B77:C77"/>
    <mergeCell ref="D77:E77"/>
    <mergeCell ref="A80:A81"/>
    <mergeCell ref="B80:B81"/>
    <mergeCell ref="C80:E80"/>
    <mergeCell ref="D81:E81"/>
    <mergeCell ref="D57:E57"/>
    <mergeCell ref="D58:E58"/>
    <mergeCell ref="D59:E59"/>
    <mergeCell ref="D60:E60"/>
    <mergeCell ref="D38:E38"/>
    <mergeCell ref="D39:E39"/>
    <mergeCell ref="D40:E40"/>
    <mergeCell ref="A55:A56"/>
    <mergeCell ref="C55:E55"/>
    <mergeCell ref="D56:E56"/>
    <mergeCell ref="B35:C35"/>
    <mergeCell ref="D35:E35"/>
    <mergeCell ref="B36:C36"/>
    <mergeCell ref="D36:E36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A26:C26"/>
    <mergeCell ref="D26:E26"/>
    <mergeCell ref="B28:C28"/>
    <mergeCell ref="D28:E28"/>
    <mergeCell ref="B23:C23"/>
    <mergeCell ref="D23:E23"/>
    <mergeCell ref="A25:C25"/>
    <mergeCell ref="D25:E25"/>
    <mergeCell ref="B21:C21"/>
    <mergeCell ref="D21:E21"/>
    <mergeCell ref="B22:C22"/>
    <mergeCell ref="D22:E22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A5:E5"/>
    <mergeCell ref="B6:C6"/>
    <mergeCell ref="D6:E6"/>
    <mergeCell ref="A7:E7"/>
    <mergeCell ref="A1:E1"/>
    <mergeCell ref="A2:E2"/>
    <mergeCell ref="A3:E3"/>
    <mergeCell ref="A4:E4"/>
    <mergeCell ref="B62:C62"/>
    <mergeCell ref="D62:E62"/>
    <mergeCell ref="B63:C63"/>
    <mergeCell ref="B64:C64"/>
    <mergeCell ref="D63:E63"/>
    <mergeCell ref="D64:E64"/>
  </mergeCells>
  <printOptions/>
  <pageMargins left="0.75" right="0.75" top="1" bottom="1" header="0.492125985" footer="0.49212598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contabilidade3</cp:lastModifiedBy>
  <cp:lastPrinted>2012-02-27T11:18:27Z</cp:lastPrinted>
  <dcterms:created xsi:type="dcterms:W3CDTF">2009-11-24T18:42:01Z</dcterms:created>
  <dcterms:modified xsi:type="dcterms:W3CDTF">2014-01-29T18:50:40Z</dcterms:modified>
  <cp:category/>
  <cp:version/>
  <cp:contentType/>
  <cp:contentStatus/>
</cp:coreProperties>
</file>